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940" windowHeight="9570"/>
  </bookViews>
  <sheets>
    <sheet name="RD TABLO (2)" sheetId="2" r:id="rId1"/>
  </sheets>
  <definedNames>
    <definedName name="_xlnm.Print_Area" localSheetId="0">'RD TABLO (2)'!$A$1:$Q$40</definedName>
    <definedName name="_xlnm.Print_Titles" localSheetId="0">'RD TABLO (2)'!$1:$3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2" l="1"/>
  <c r="I25" i="2"/>
  <c r="O29" i="2"/>
  <c r="I29" i="2"/>
  <c r="O28" i="2"/>
  <c r="O27" i="2"/>
  <c r="I27" i="2"/>
  <c r="O26" i="2"/>
  <c r="I26" i="2"/>
  <c r="O25" i="2"/>
  <c r="O24" i="2"/>
  <c r="I24" i="2"/>
  <c r="O23" i="2"/>
  <c r="I23" i="2"/>
  <c r="O22" i="2"/>
  <c r="I22" i="2"/>
  <c r="O21" i="2"/>
  <c r="I21" i="2"/>
  <c r="O20" i="2"/>
  <c r="H20" i="2"/>
  <c r="I20" i="2" s="1"/>
  <c r="N19" i="2"/>
  <c r="O19" i="2" s="1"/>
  <c r="H19" i="2"/>
  <c r="I19" i="2" s="1"/>
  <c r="N18" i="2"/>
  <c r="O18" i="2" s="1"/>
  <c r="H18" i="2"/>
  <c r="I18" i="2" s="1"/>
  <c r="N17" i="2"/>
  <c r="O17" i="2" s="1"/>
  <c r="H17" i="2"/>
  <c r="I17" i="2" s="1"/>
  <c r="O16" i="2"/>
  <c r="H16" i="2"/>
  <c r="I16" i="2" s="1"/>
  <c r="N15" i="2"/>
  <c r="O15" i="2" s="1"/>
  <c r="H15" i="2"/>
  <c r="I15" i="2" s="1"/>
  <c r="N14" i="2"/>
  <c r="O14" i="2" s="1"/>
  <c r="H14" i="2"/>
  <c r="I14" i="2" s="1"/>
  <c r="O13" i="2"/>
  <c r="H13" i="2"/>
  <c r="I13" i="2" s="1"/>
  <c r="O12" i="2"/>
  <c r="H12" i="2"/>
  <c r="I12" i="2" s="1"/>
  <c r="O11" i="2"/>
  <c r="I11" i="2"/>
  <c r="O10" i="2"/>
  <c r="H10" i="2"/>
  <c r="I10" i="2" s="1"/>
  <c r="O9" i="2"/>
  <c r="H9" i="2"/>
  <c r="I9" i="2" s="1"/>
  <c r="N8" i="2"/>
  <c r="O8" i="2" s="1"/>
  <c r="H8" i="2"/>
  <c r="I8" i="2" s="1"/>
  <c r="O7" i="2"/>
  <c r="H7" i="2"/>
  <c r="I7" i="2" s="1"/>
  <c r="O6" i="2"/>
  <c r="H6" i="2"/>
  <c r="I6" i="2" s="1"/>
  <c r="O5" i="2"/>
  <c r="H5" i="2"/>
  <c r="I5" i="2" s="1"/>
  <c r="N4" i="2"/>
  <c r="O4" i="2" s="1"/>
  <c r="H4" i="2"/>
  <c r="I4" i="2" s="1"/>
</calcChain>
</file>

<file path=xl/sharedStrings.xml><?xml version="1.0" encoding="utf-8"?>
<sst xmlns="http://schemas.openxmlformats.org/spreadsheetml/2006/main" count="236" uniqueCount="183">
  <si>
    <t>NO</t>
  </si>
  <si>
    <t>FAALİYET/ALAN</t>
  </si>
  <si>
    <t>TEHLİKELER</t>
  </si>
  <si>
    <t>RİSK</t>
  </si>
  <si>
    <t>SORUMLU</t>
  </si>
  <si>
    <t>GERÇEKLEŞEN FAALİYET</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</si>
  <si>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</si>
  <si>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</si>
  <si>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</si>
  <si>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</si>
  <si>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</si>
  <si>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</si>
  <si>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</si>
  <si>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</si>
  <si>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KİŞİSEL HİJYEN UYGULAMALARI</t>
  </si>
  <si>
    <t>ÇALIŞANLARIN KİŞİSEL HİJYEN UYGULAMALARINI YAPMAMALARI</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</si>
  <si>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</si>
  <si>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</si>
  <si>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</si>
  <si>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</si>
  <si>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</si>
  <si>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</si>
  <si>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</si>
  <si>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</si>
  <si>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</si>
  <si>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HASTALIĞA YATKINLIĞIN ARTMASI, KİŞİLERİN SAĞLIK VE SOSYAL YAŞANTILARINDA HATALI DAVRANIŞLARDA BULUNARAK KAYIPLARIN ARTMASI</t>
  </si>
  <si>
    <t>ÇALIŞMA ANINDA HASTALANMA</t>
  </si>
  <si>
    <t>ACİL HİJYEN UYGULAMASI</t>
  </si>
  <si>
    <t>OLAĞANÜSTÜ UYGULAMALARIN GERÇEKLEŞTİRİLMEMESİ, YETERLİ HİJYEN VE DEZENFEKSİYON YAPILMAMASI</t>
  </si>
  <si>
    <t>BULAŞIM SONUCU HASTALANMA VE SALGININ HIZLA YAYILMASI</t>
  </si>
  <si>
    <t>TOPLANTILAR</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</si>
  <si>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</si>
  <si>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</si>
  <si>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</si>
  <si>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</si>
  <si>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</si>
  <si>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</si>
  <si>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</si>
  <si>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</si>
  <si>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</si>
  <si>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</si>
  <si>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</si>
  <si>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</si>
  <si>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</si>
  <si>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</si>
  <si>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</si>
  <si>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</si>
  <si>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</si>
  <si>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</si>
  <si>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</si>
  <si>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</si>
  <si>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TÜM ÇALIŞMALAR KOORDİNELİ OLARAK  YAPILMASI GEREKMEKTEDİR.</t>
  </si>
  <si>
    <t>ACİL EYLEM PLANLARININ REVİZE EDİLMESİ GEREKMEKTEDİR.</t>
  </si>
  <si>
    <t>KİŞİLERİN KARAMSARLIK VE  OLUMSUZ ETKİLENMELERİ</t>
  </si>
  <si>
    <t>EĞİTİM</t>
  </si>
  <si>
    <t>BULAŞICI/SALGIN HASTALIK YAYILMA RİSKİ</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</si>
  <si>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</si>
  <si>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</si>
  <si>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</si>
  <si>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</si>
  <si>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</si>
  <si>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</si>
  <si>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</si>
  <si>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</si>
  <si>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</si>
  <si>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</si>
  <si>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</si>
  <si>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</si>
  <si>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</si>
  <si>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</si>
  <si>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</si>
  <si>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</si>
  <si>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</si>
  <si>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</si>
  <si>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ACİL DURUM PLANI REVİZE EDİLMİŞTİR.</t>
  </si>
  <si>
    <t>SAGLIK BAKANLIĞI TARAFINDAN ÖNERİLEN TÜM TALİMATLARA UYULMASI SAĞLANMAKTADIR.</t>
  </si>
  <si>
    <t>AFİŞLER ORTAK ALANLARA ASILMIŞTIR.</t>
  </si>
  <si>
    <t>ÇALIŞMA ORTAMI DÜZENLİ OLARAK TEMİZLENMELİ VE DEZENFEKTE EDİLMEKTEDİR.</t>
  </si>
  <si>
    <t>ÇALIŞMA ORTAMINDAKİ SIK KULLANILAN ALANLARIN YETERLİ DÜZEYDE DEZENFEKTE EDİLMESİ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</si>
  <si>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</si>
  <si>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</si>
  <si>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KURUM GENELİNDE  DEZENFEKTE ÇALIŞMALARI YAPILMIŞTIR.</t>
  </si>
  <si>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</si>
  <si>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</si>
  <si>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</si>
  <si>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</si>
  <si>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TOPLANTILARIN DİJİTAL ORTAMDA VEYA EN AZ KİŞİ SAYISI İLE SOSYAL MESAFE KORUNARAK YAPILMASI GEREKMEKTEDİR.</t>
  </si>
  <si>
    <t>TÜM KATILIMCILARIN VİRÜSLE KARŞILAŞMA İHTİMALİ SONUCU HASTALANMA VE SALGIN YAYILIMI</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</si>
  <si>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</si>
  <si>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</si>
  <si>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</si>
  <si>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SOSYAL MESAFE DİKKATE ALINMADAN ÇALIŞMA YAPILMASI</t>
  </si>
  <si>
    <t>YAKIN TEMAS NEDENİYLE BULAŞ VE HASTALANMA, SALGINDA ARTIŞ</t>
  </si>
  <si>
    <t xml:space="preserve">1. ÇALIŞMA ALANLARI, METREKAREYE/KİŞİ SAYISINA GÖRE SOSYAL MESAFE DİKKATE ALINARAK DÜZENLENMELİDİR.
</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</si>
  <si>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</si>
  <si>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</si>
  <si>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</si>
  <si>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</si>
  <si>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</si>
  <si>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</si>
  <si>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</si>
  <si>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</si>
  <si>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</si>
  <si>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MART 2020</t>
  </si>
  <si>
    <t>TAŞIYICI OLAN VE BELİRTİ GÖSTERMEYEN HASTA ÇALIŞANLARIN KLİNİK TABLO GELİŞMEDEN BULAŞICILIK DÖNEMİNDE DİĞER ÇALIŞANLARA BULAŞA NEDEN OLMASI İLE HASTA SAYISINDA ARTIŞ</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</si>
  <si>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</si>
  <si>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</si>
  <si>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</si>
  <si>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İSG UZMANI VE HAZIRLIK EKİBİ KATKISI İLE ACİL EYLEM PLANLARI GÜNCELLENMELİDİR.
2. İLAVE EKİPMAN GEREKSİNÜMLERİ TEDARİK EDİLMELİDİR.
3. TÜM ÇALIŞANLAR PLANLAR KONUSUNDA BİLGİLENİDİRİLMELİDİR.
4. REVİZE ACİL EYLEM PLANLARI İLAN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</si>
  <si>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</si>
  <si>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COVİD 19 İLE İLGİLİ EĞİTİMLERİN VERİLMESİ VE ÇALIŞMA ALANLARINA BİLGİLENDİRME AFİŞLERİNİN ASILMASI GEREKMEKTEDİR.</t>
  </si>
  <si>
    <t>ÖĞRENCİ ve ÇALIŞANLAR İÇİN EĞİTİM VERİLMESİ ÇALIŞMA ALANLARINA KONU İLE İLGİLİ BİLGİ AFİŞLERİNİN ASILMASI GEREKMEKTEDİR.</t>
  </si>
  <si>
    <t>BİLGİLENDİRME EĞİTİMLER VERİLMİŞTİR.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</si>
  <si>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</si>
  <si>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</si>
  <si>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</si>
  <si>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</si>
  <si>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</si>
  <si>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</si>
  <si>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</si>
  <si>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ÖĞRENCİ ve ÇALIŞANLARIN EŞYALARI ORTAK KULLANMASI</t>
  </si>
  <si>
    <t>ÖĞRENCİ ve ÇALIŞANLAR TÜM EŞYALARINI ŞAHSİ OLARAK KULANMAKTADIR.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</si>
  <si>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</si>
  <si>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</si>
  <si>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</si>
  <si>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TÜM ÇALIŞANLAR</t>
  </si>
  <si>
    <t>1. TÜM ÇALIŞMALAR HAZIRLIK EKİBİ İLE KOORDİNELİ OLARAK KAYIT ALTINA ALINMALIDIR.
2-GEREKLİ BİRİMLERE BİLDİRİLMELİ, İVEDİLİKLE UYGULAMAYA KONULMALI VE KONTROL EDİLMELİDİR.</t>
  </si>
  <si>
    <t>KONTROL ÖNLEMLERİ HİYERARŞİ EKİBİ</t>
  </si>
  <si>
    <t>ÖĞRENCİ ve ÇALIŞANLARIN 20 SN KURALINA UYARAK ASILAN AFİŞLER VE VERİLEN EĞİTİMLER NETİCESİNDE ELLERİN SIK SIK VE DOĞRU YÖNTEMLERLE YIKAMASI GEREKMEKTEDİR.</t>
  </si>
  <si>
    <t>OKUL MÜDÜRLERİ VE TÜM BİRİM SORUMLULARI</t>
  </si>
  <si>
    <t>KURUM GENELİNDE PERSONEL İÇİN GÜVENLİ ALANLAR OLUŞTURULMUŞTUR.</t>
  </si>
  <si>
    <t>MART-HAZİRAN 2020
SÜREKLİ</t>
  </si>
  <si>
    <t>DUYURU YAPILMASI</t>
  </si>
  <si>
    <t>OKULUN GENEL HİJYEN DURUMU</t>
  </si>
  <si>
    <t>OKUL ZİYARETÇİ KABULU</t>
  </si>
  <si>
    <t>OKULDA İŞE GELİŞ VE ÇALIŞMA SÜRECİ</t>
  </si>
  <si>
    <t>OKULDA ÇALIŞMA ALANLARI</t>
  </si>
  <si>
    <t>OKUL GENELİNDE TÜM ALANLARA BELİRLİ ARALIKLARDA EL ANTİSEPTİĞİ KONULMUŞTUR.</t>
  </si>
  <si>
    <t>TERMİN SÜRESİ</t>
  </si>
  <si>
    <t xml:space="preserve">30/10/ 2021
</t>
  </si>
  <si>
    <t>30/10/ 2021</t>
  </si>
  <si>
    <t>ÖĞRENCİ VE ÇALIŞANLARA COVİD 19 SALGINI İLGİLİ EĞİTİM VERİLMEMESİ</t>
  </si>
  <si>
    <t>OKUL GENEL HİJYEN DURUMU</t>
  </si>
  <si>
    <t xml:space="preserve">1.ÇALIŞANLARDA  BİLGİ KİRLİLİĞİNE KARŞI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</si>
  <si>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Okul Müdürü</t>
  </si>
  <si>
    <t>Müdür Yardımcısı</t>
  </si>
  <si>
    <t>Sınıf Öğretmni</t>
  </si>
  <si>
    <t>Destek Elemanı</t>
  </si>
  <si>
    <t>SALGIN SÜRESİNCE</t>
  </si>
  <si>
    <t>PANDEMİ SORUMLUSU  NÖBETÇİ ÖĞRETMEN</t>
  </si>
  <si>
    <t>BBÖ PLANINA GÖRE HAREKET EDİLMEKTEDİR.</t>
  </si>
  <si>
    <t>OKUL MÜDÜRÜ</t>
  </si>
  <si>
    <t>GEREKTİĞİNDE UYGULANMAK ÜZERE BBÖ PLANI YAPILDI.</t>
  </si>
  <si>
    <t>PSİKOSOSYAL TEHLİKELER</t>
  </si>
  <si>
    <t>OKUL MÜDÜRÜ  REHBER ÖĞRETMEN  SINIF REHBER ÖĞRETMENLERİ</t>
  </si>
  <si>
    <t>OKUL MÜDÜRÜ PANDEMİ SORUMLUSU</t>
  </si>
  <si>
    <t xml:space="preserve">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 </t>
  </si>
  <si>
    <t>OKUL MÜDÜRÜ
 PANDEMİ SORUMLUSU</t>
  </si>
  <si>
    <t>AYHAN ÖNDÜL</t>
  </si>
  <si>
    <t>SEDAT ŞAHİN</t>
  </si>
  <si>
    <t>TUĞBA TÜTÜNCÜ</t>
  </si>
  <si>
    <t>BEHRA VATANSEVER İSAOĞLU</t>
  </si>
  <si>
    <t>YUNUS ÇİFTCİ</t>
  </si>
  <si>
    <t>PANDEMİ SORUMLUSU
İDARİ DESTEK PERSONELİ</t>
  </si>
  <si>
    <t>PANDEMİ SORUMLUSU
Güvenlik Personeli</t>
  </si>
  <si>
    <t>PANDEMİ SORUMLUSU</t>
  </si>
  <si>
    <t>OKUL MÜDÜRÜ
DESTEK HİZMET PERSONELİ</t>
  </si>
  <si>
    <t>DEĞERLENDİRME</t>
  </si>
  <si>
    <t>EKİBİ</t>
  </si>
  <si>
    <t xml:space="preserve">                                           RİSK</t>
  </si>
  <si>
    <t>1. TÜM ÇALIŞANLAR HASTALIK BELİRTİLERİ GÖRÜLÜR GÖRÜLMEZ SAĞLIK BİRİMİNE BAŞ VURMALARI KONUSUNDA UYARILMALIDIR.
2. ÇALIŞANLAR KENDİSİNDE VEYA SOSYAL TEMAS ETTİĞİ ÇEVRESİNDE SÖZ KONUSU HASTALIK TEŞHİSİ, ÖN TANISI, İZOLASYON VEYA KARANTİNA DURUMLARI KONUSUNDA OKUL YÖNETİMİNE  BİLGİ VERMEKLE YÜKÜMLENDİRİLMELİDİR.</t>
  </si>
  <si>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OKULDA GEREKLİ KORUNMA POLİTİKALARI BELİRLENMELİ VE UZUN VADELİ ÇALIŞMALAR GÖZ ARDI EDİLMEMELİDİR. 
6. HAZIRLIK EKİBİ İŞ SAĞLIĞI VE GÜVENLİĞİ UZMANI İLE KOORDİNELİ ÇALIŞMALI KARARLARI DİREK OKUL MÜDÜRÜNE SUNMALIDIR.</t>
  </si>
  <si>
    <r>
      <t xml:space="preserve">MART 2020 DEN BUYANA OKUL MÜDÜRLERİ, SORUMLU MÜDÜR YARDIMCISI TARAFINDAN TOPLANTILAR GERÇEKLEŞTİRİLMESİ VE   SAĞLIKLI </t>
    </r>
    <r>
      <rPr>
        <b/>
        <sz val="11"/>
        <color theme="1"/>
        <rFont val="Calibri"/>
        <family val="2"/>
        <charset val="162"/>
        <scheme val="minor"/>
      </rPr>
      <t>BİLGİ AKIŞININ SAĞLANARAK ETKİLİ KORUNMA SAĞLANMASI</t>
    </r>
  </si>
  <si>
    <t>OKUL MÜDÜRÜ SORUMLU   MÜDÜR YARDIMCISI</t>
  </si>
  <si>
    <t>OKUL MÜDÜRÜ ve SORUMLULAR</t>
  </si>
  <si>
    <t>1. İŞE GELİŞLERDE UYGUN BİR EKİPMAN İLE TÜM ÇALIŞANLAR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VERMESİ,SORUMLU MÜDÜR YARDIMCISI TARAFINDAN DEĞERLENDİRİLMESİ ve  NAKLİNN SAĞLANMASI.</t>
  </si>
  <si>
    <t xml:space="preserve">1. OKULDA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</si>
  <si>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</si>
  <si>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1. TÜM ÖĞRENCİ ve ÇALIŞANLARIN SINIF VE ÖĞRETMENLER ODASINDA SÜREKLİ AYNI YERDE OTURMALARI SAĞLANMALIDIR.
2. KİŞİLERİN GÜNCEL ŞİKAYETLERİ TÜM SAĞLIK VERİLERİ İLE BİRLİKTE DEĞERLENDİRİLİP KAYIT ALTINA ALINMALIDIR.
3. ÖĞRENCİLERİN ve ÇALIŞANLARIN OKUL DIŞINDA SAĞLIK HAREKETLERİ, DETAYLI OLARAK OKUL MÜDÜRÜNE İLETİLMELİDİR.
4. ÇALIŞANLARIN SOSYAL HAYATLARINDA AİLESİ GİBİ YAKIN TEMAS KURDUĞU KİŞİLERDE SALGIN HASTALIĞIN GÖRÜLMESİ HALİNDE BİLGİ VERMELERİ KONUSUNDA UYARILMALIDIR.</t>
  </si>
  <si>
    <t>OKULDA  TEMAS HALİNDE OLDUĞU KİŞİLERİN BELİRLENMESİ VE KARANTİNA ALTINA ALINMASI GEREKMEKTEDİR.</t>
  </si>
  <si>
    <t>ALINMASI GEREKEN ÖNLEMLERİN  YETERSİZ GERÇEKLEŞTİRİLMESİ SONUCU SALGININ OKULA GİRMESİ VE ULUSAL ÖLÇEKTE BÜYÜMESİ.</t>
  </si>
  <si>
    <t>OLAĞANÜSTÜ DURUMLARDA VEYA ALINACAK ÖNLEMLERİN ETKİN OLMAMASI SONUCU SALGININ OKULA GİRMESİ VE ULUSAL SALGININ ARTMASI, KAYIPLARIN ARTIŞI</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</si>
  <si>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İDARİ OFİSLER VE ORTAK ALANLARA KOLAY KULLANIMLI VE KOLAY ERİŞİMLİ EL ANTİSEPTİĞİ KONULMALIDIR.
7. TÜM ORTAMLAR GÜN IŞIĞINDAN YARARLANDIRILMALIDIR.
8. HİJYEN MALZEMELERİ SIK SIK KONTROL EDİLMELİ EKSİKLİĞİNE İZİN VERİLMEMELİDİR.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</si>
</sst>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
      <sz val="10"/>
      <color theme="1"/>
      <name val="Calibri"/>
      <family val="2"/>
      <charset val="162"/>
      <scheme val="minor"/>
    </font>
    <font>
      <sz val="24"/>
      <color theme="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0">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0"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8" fillId="0" borderId="1" xfId="1" applyFont="1" applyBorder="1" applyAlignment="1">
      <alignment horizontal="center" vertical="center" wrapText="1"/>
    </xf>
    <xf numFmtId="0" fontId="1" fillId="5"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0" fillId="0" borderId="6" xfId="0" applyBorder="1"/>
    <xf numFmtId="0" fontId="12" fillId="0" borderId="0" xfId="1" applyFont="1" applyFill="1" applyBorder="1" applyAlignment="1">
      <alignment horizontal="left" vertical="center" wrapText="1"/>
    </xf>
    <xf numFmtId="0" fontId="12" fillId="0" borderId="0" xfId="0" applyFont="1" applyAlignment="1">
      <alignment horizontal="center" vertical="center"/>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0" fillId="0" borderId="0" xfId="0" applyAlignment="1">
      <alignment horizontal="center"/>
    </xf>
    <xf numFmtId="0" fontId="12" fillId="2" borderId="0"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Layout" topLeftCell="A28" zoomScale="70" zoomScaleNormal="100" zoomScaleSheetLayoutView="100" zoomScalePageLayoutView="70" workbookViewId="0">
      <selection activeCell="J28" sqref="J28"/>
    </sheetView>
  </sheetViews>
  <sheetFormatPr defaultColWidth="9.140625" defaultRowHeight="15" x14ac:dyDescent="0.25"/>
  <cols>
    <col min="1" max="1" width="3.85546875" style="1" customWidth="1"/>
    <col min="2" max="2" width="14.140625" style="1" customWidth="1"/>
    <col min="3" max="3" width="19.5703125" style="1" customWidth="1"/>
    <col min="4" max="4" width="17.7109375" style="1" customWidth="1"/>
    <col min="5" max="5" width="23.5703125" style="1" customWidth="1"/>
    <col min="6" max="6" width="3.42578125" style="1" customWidth="1"/>
    <col min="7" max="7" width="3.140625" style="1" customWidth="1"/>
    <col min="8" max="8" width="4.140625" style="1" customWidth="1"/>
    <col min="9" max="9" width="7.140625" style="1" customWidth="1"/>
    <col min="10" max="10" width="45" style="1" customWidth="1"/>
    <col min="11" max="11" width="14.5703125" style="1" customWidth="1"/>
    <col min="12" max="13" width="2.5703125" style="1" customWidth="1"/>
    <col min="14" max="14" width="3.5703125" style="1" customWidth="1"/>
    <col min="15" max="15" width="7.5703125" style="1" customWidth="1"/>
    <col min="16" max="16" width="21.85546875" style="1" customWidth="1"/>
    <col min="17" max="17" width="16.42578125" style="27" customWidth="1"/>
    <col min="18" max="16384" width="9.140625" style="1"/>
  </cols>
  <sheetData>
    <row r="1" spans="1:18" ht="18.75" customHeight="1" x14ac:dyDescent="0.25">
      <c r="A1" s="36"/>
      <c r="B1" s="37"/>
      <c r="C1" s="37"/>
      <c r="D1" s="37"/>
      <c r="E1" s="37"/>
      <c r="F1" s="37"/>
      <c r="G1" s="37"/>
      <c r="H1" s="37"/>
      <c r="I1" s="37"/>
      <c r="J1" s="37"/>
      <c r="K1" s="37"/>
      <c r="L1" s="37"/>
      <c r="M1" s="37"/>
      <c r="N1" s="37"/>
      <c r="O1" s="37"/>
      <c r="P1" s="37"/>
      <c r="Q1" s="38"/>
    </row>
    <row r="2" spans="1:18" ht="15" customHeight="1" x14ac:dyDescent="0.25">
      <c r="A2" s="39" t="s">
        <v>0</v>
      </c>
      <c r="B2" s="40" t="s">
        <v>1</v>
      </c>
      <c r="C2" s="39" t="s">
        <v>2</v>
      </c>
      <c r="D2" s="39" t="s">
        <v>3</v>
      </c>
      <c r="E2" s="41" t="s">
        <v>13</v>
      </c>
      <c r="F2" s="42"/>
      <c r="G2" s="42"/>
      <c r="H2" s="42"/>
      <c r="I2" s="43"/>
      <c r="J2" s="40" t="s">
        <v>10</v>
      </c>
      <c r="K2" s="40" t="s">
        <v>4</v>
      </c>
      <c r="L2" s="44" t="s">
        <v>12</v>
      </c>
      <c r="M2" s="45"/>
      <c r="N2" s="45"/>
      <c r="O2" s="45"/>
      <c r="P2" s="46"/>
      <c r="Q2" s="47" t="s">
        <v>138</v>
      </c>
    </row>
    <row r="3" spans="1:18" ht="64.5" customHeight="1" x14ac:dyDescent="0.25">
      <c r="A3" s="39"/>
      <c r="B3" s="40"/>
      <c r="C3" s="39"/>
      <c r="D3" s="39"/>
      <c r="E3" s="30" t="s">
        <v>11</v>
      </c>
      <c r="F3" s="3" t="s">
        <v>6</v>
      </c>
      <c r="G3" s="3" t="s">
        <v>7</v>
      </c>
      <c r="H3" s="3" t="s">
        <v>8</v>
      </c>
      <c r="I3" s="3" t="s">
        <v>9</v>
      </c>
      <c r="J3" s="40"/>
      <c r="K3" s="40"/>
      <c r="L3" s="4" t="s">
        <v>6</v>
      </c>
      <c r="M3" s="3" t="s">
        <v>7</v>
      </c>
      <c r="N3" s="3" t="s">
        <v>8</v>
      </c>
      <c r="O3" s="3" t="s">
        <v>9</v>
      </c>
      <c r="P3" s="5" t="s">
        <v>5</v>
      </c>
      <c r="Q3" s="47"/>
    </row>
    <row r="4" spans="1:18" ht="178.5" customHeight="1" x14ac:dyDescent="0.25">
      <c r="A4" s="9">
        <v>1</v>
      </c>
      <c r="B4" s="7" t="s">
        <v>33</v>
      </c>
      <c r="C4" s="8" t="s">
        <v>34</v>
      </c>
      <c r="D4" s="8" t="s">
        <v>35</v>
      </c>
      <c r="E4" s="8" t="s">
        <v>67</v>
      </c>
      <c r="F4" s="7">
        <v>4</v>
      </c>
      <c r="G4" s="7">
        <v>5</v>
      </c>
      <c r="H4" s="6">
        <f>PRODUCT(F4:G4)</f>
        <v>20</v>
      </c>
      <c r="I4" s="15" t="str">
        <f t="shared" ref="I4:I6" si="0">IF(H4&lt;8,"Düşük Risk",IF(H4&lt;15,"Orta Risk",IF(H4&lt;21,"Yüksek Risk",IF(H4&gt;=25,"Çok Yüksek Risk "))))</f>
        <v>Yüksek Risk</v>
      </c>
      <c r="J4" s="21" t="s">
        <v>143</v>
      </c>
      <c r="K4" s="24" t="s">
        <v>157</v>
      </c>
      <c r="L4" s="11">
        <v>1</v>
      </c>
      <c r="M4" s="11">
        <v>5</v>
      </c>
      <c r="N4" s="12">
        <f t="shared" ref="N4" si="1">PRODUCT(L4:M4)</f>
        <v>5</v>
      </c>
      <c r="O4" s="13" t="str">
        <f t="shared" ref="O4:O29" si="2">IF(N4&lt;8,"Düşük Risk",IF(N4&lt;15,"Orta Risk",IF(N4&lt;21,"Yüksek Risk",IF(N4&gt;=25,"Çok Yüksek Risk "))))</f>
        <v>Düşük Risk</v>
      </c>
      <c r="P4" s="11" t="s">
        <v>36</v>
      </c>
      <c r="Q4" s="25" t="s">
        <v>139</v>
      </c>
      <c r="R4" s="2"/>
    </row>
    <row r="5" spans="1:18" ht="147" customHeight="1" x14ac:dyDescent="0.25">
      <c r="A5" s="9">
        <v>2</v>
      </c>
      <c r="B5" s="20" t="s">
        <v>132</v>
      </c>
      <c r="C5" s="8" t="s">
        <v>31</v>
      </c>
      <c r="D5" s="8" t="s">
        <v>32</v>
      </c>
      <c r="E5" s="8" t="s">
        <v>68</v>
      </c>
      <c r="F5" s="7">
        <v>3</v>
      </c>
      <c r="G5" s="7">
        <v>5</v>
      </c>
      <c r="H5" s="6">
        <f>PRODUCT(F5:G5)</f>
        <v>15</v>
      </c>
      <c r="I5" s="16" t="str">
        <f t="shared" si="0"/>
        <v>Yüksek Risk</v>
      </c>
      <c r="J5" s="21" t="s">
        <v>170</v>
      </c>
      <c r="K5" s="24" t="s">
        <v>125</v>
      </c>
      <c r="L5" s="11">
        <v>1</v>
      </c>
      <c r="M5" s="11">
        <v>5</v>
      </c>
      <c r="N5" s="12">
        <v>5</v>
      </c>
      <c r="O5" s="13" t="str">
        <f t="shared" si="2"/>
        <v>Düşük Risk</v>
      </c>
      <c r="P5" s="11" t="s">
        <v>38</v>
      </c>
      <c r="Q5" s="25" t="s">
        <v>140</v>
      </c>
      <c r="R5" s="2"/>
    </row>
    <row r="6" spans="1:18" ht="240" customHeight="1" x14ac:dyDescent="0.25">
      <c r="A6" s="9">
        <v>3</v>
      </c>
      <c r="B6" s="31" t="s">
        <v>20</v>
      </c>
      <c r="C6" s="8" t="s">
        <v>21</v>
      </c>
      <c r="D6" s="22" t="s">
        <v>180</v>
      </c>
      <c r="E6" s="22" t="s">
        <v>172</v>
      </c>
      <c r="F6" s="7">
        <v>3</v>
      </c>
      <c r="G6" s="7">
        <v>5</v>
      </c>
      <c r="H6" s="6">
        <f t="shared" ref="H6:H13" si="3">PRODUCT(F6:G6)</f>
        <v>15</v>
      </c>
      <c r="I6" s="16" t="str">
        <f t="shared" si="0"/>
        <v>Yüksek Risk</v>
      </c>
      <c r="J6" s="21" t="s">
        <v>171</v>
      </c>
      <c r="K6" s="24" t="s">
        <v>173</v>
      </c>
      <c r="L6" s="11">
        <v>1</v>
      </c>
      <c r="M6" s="11">
        <v>5</v>
      </c>
      <c r="N6" s="12">
        <v>5</v>
      </c>
      <c r="O6" s="13" t="str">
        <f t="shared" si="2"/>
        <v>Düşük Risk</v>
      </c>
      <c r="P6" s="29" t="s">
        <v>39</v>
      </c>
      <c r="Q6" s="25" t="s">
        <v>140</v>
      </c>
      <c r="R6" s="2"/>
    </row>
    <row r="7" spans="1:18" ht="372" customHeight="1" x14ac:dyDescent="0.25">
      <c r="A7" s="9">
        <v>4</v>
      </c>
      <c r="B7" s="20" t="s">
        <v>133</v>
      </c>
      <c r="C7" s="8" t="s">
        <v>28</v>
      </c>
      <c r="D7" s="8" t="s">
        <v>29</v>
      </c>
      <c r="E7" s="8" t="s">
        <v>80</v>
      </c>
      <c r="F7" s="7">
        <v>4</v>
      </c>
      <c r="G7" s="7">
        <v>5</v>
      </c>
      <c r="H7" s="6">
        <f t="shared" si="3"/>
        <v>20</v>
      </c>
      <c r="I7" s="15" t="str">
        <f t="shared" ref="I7" si="4">IF(H7&lt;8,"Düşük Risk",IF(H7&lt;15,"Orta Risk",IF(H7&lt;21,"Yüksek Risk",IF(H7&gt;=25,"Çok Yüksek Risk "))))</f>
        <v>Yüksek Risk</v>
      </c>
      <c r="J7" s="21" t="s">
        <v>182</v>
      </c>
      <c r="K7" s="24" t="s">
        <v>163</v>
      </c>
      <c r="L7" s="11">
        <v>1</v>
      </c>
      <c r="M7" s="11">
        <v>5</v>
      </c>
      <c r="N7" s="12">
        <v>5</v>
      </c>
      <c r="O7" s="13" t="str">
        <f t="shared" si="2"/>
        <v>Düşük Risk</v>
      </c>
      <c r="P7" s="29" t="s">
        <v>81</v>
      </c>
      <c r="Q7" s="25" t="s">
        <v>140</v>
      </c>
      <c r="R7" s="2"/>
    </row>
    <row r="8" spans="1:18" ht="240" customHeight="1" x14ac:dyDescent="0.25">
      <c r="A8" s="9">
        <v>5</v>
      </c>
      <c r="B8" s="20" t="s">
        <v>134</v>
      </c>
      <c r="C8" s="22" t="s">
        <v>82</v>
      </c>
      <c r="D8" s="22" t="s">
        <v>83</v>
      </c>
      <c r="E8" s="8" t="s">
        <v>40</v>
      </c>
      <c r="F8" s="7">
        <v>3</v>
      </c>
      <c r="G8" s="7">
        <v>5</v>
      </c>
      <c r="H8" s="6">
        <f t="shared" si="3"/>
        <v>15</v>
      </c>
      <c r="I8" s="10" t="str">
        <f t="shared" ref="I8:I13" si="5">IF(H8&lt;8,"Düşük Risk",IF(H8&lt;16,"Orta Risk",IF(H8&lt;21,"Yüksek Risk",IF(H8&gt;=25,"Çok Yüksek Risk "))))</f>
        <v>Orta Risk</v>
      </c>
      <c r="J8" s="21" t="s">
        <v>84</v>
      </c>
      <c r="K8" s="24" t="s">
        <v>164</v>
      </c>
      <c r="L8" s="11">
        <v>1</v>
      </c>
      <c r="M8" s="11">
        <v>5</v>
      </c>
      <c r="N8" s="12">
        <f t="shared" ref="N8:N15" si="6">PRODUCT(L8:M8)</f>
        <v>5</v>
      </c>
      <c r="O8" s="13" t="str">
        <f t="shared" si="2"/>
        <v>Düşük Risk</v>
      </c>
      <c r="P8" s="11" t="s">
        <v>41</v>
      </c>
      <c r="Q8" s="25" t="s">
        <v>103</v>
      </c>
      <c r="R8" s="2"/>
    </row>
    <row r="9" spans="1:18" ht="240" customHeight="1" x14ac:dyDescent="0.25">
      <c r="A9" s="9">
        <v>6</v>
      </c>
      <c r="B9" s="20" t="s">
        <v>135</v>
      </c>
      <c r="C9" s="8" t="s">
        <v>17</v>
      </c>
      <c r="D9" s="22" t="s">
        <v>85</v>
      </c>
      <c r="E9" s="8" t="s">
        <v>70</v>
      </c>
      <c r="F9" s="7">
        <v>4</v>
      </c>
      <c r="G9" s="7">
        <v>5</v>
      </c>
      <c r="H9" s="6">
        <f t="shared" si="3"/>
        <v>20</v>
      </c>
      <c r="I9" s="15" t="str">
        <f t="shared" si="5"/>
        <v>Yüksek Risk</v>
      </c>
      <c r="J9" s="21" t="s">
        <v>175</v>
      </c>
      <c r="K9" s="24" t="s">
        <v>125</v>
      </c>
      <c r="L9" s="11">
        <v>1</v>
      </c>
      <c r="M9" s="11">
        <v>5</v>
      </c>
      <c r="N9" s="12">
        <v>5</v>
      </c>
      <c r="O9" s="13" t="str">
        <f t="shared" si="2"/>
        <v>Düşük Risk</v>
      </c>
      <c r="P9" s="29"/>
      <c r="Q9" s="25" t="s">
        <v>69</v>
      </c>
      <c r="R9" s="2"/>
    </row>
    <row r="10" spans="1:18" ht="240" customHeight="1" x14ac:dyDescent="0.25">
      <c r="A10" s="9">
        <v>7</v>
      </c>
      <c r="B10" s="20" t="s">
        <v>136</v>
      </c>
      <c r="C10" s="22" t="s">
        <v>91</v>
      </c>
      <c r="D10" s="22" t="s">
        <v>92</v>
      </c>
      <c r="E10" s="8" t="s">
        <v>71</v>
      </c>
      <c r="F10" s="7">
        <v>4</v>
      </c>
      <c r="G10" s="7">
        <v>5</v>
      </c>
      <c r="H10" s="6">
        <f t="shared" si="3"/>
        <v>20</v>
      </c>
      <c r="I10" s="15" t="str">
        <f t="shared" ref="I10" si="7">IF(H10&lt;8,"Düşük Risk",IF(H10&lt;15,"Orta Risk",IF(H10&lt;21,"Yüksek Risk",IF(H10&gt;=25,"Çok Yüksek Risk "))))</f>
        <v>Yüksek Risk</v>
      </c>
      <c r="J10" s="21" t="s">
        <v>93</v>
      </c>
      <c r="K10" s="24" t="s">
        <v>165</v>
      </c>
      <c r="L10" s="11">
        <v>1</v>
      </c>
      <c r="M10" s="11">
        <v>5</v>
      </c>
      <c r="N10" s="12">
        <v>5</v>
      </c>
      <c r="O10" s="13" t="str">
        <f t="shared" si="2"/>
        <v>Düşük Risk</v>
      </c>
      <c r="P10" s="29" t="s">
        <v>130</v>
      </c>
      <c r="Q10" s="25" t="s">
        <v>140</v>
      </c>
      <c r="R10" s="2"/>
    </row>
    <row r="11" spans="1:18" ht="285" x14ac:dyDescent="0.25">
      <c r="A11" s="9">
        <v>8</v>
      </c>
      <c r="B11" s="7" t="s">
        <v>30</v>
      </c>
      <c r="C11" s="8" t="s">
        <v>42</v>
      </c>
      <c r="D11" s="22" t="s">
        <v>87</v>
      </c>
      <c r="E11" s="22" t="s">
        <v>86</v>
      </c>
      <c r="F11" s="7">
        <v>4</v>
      </c>
      <c r="G11" s="7">
        <v>5</v>
      </c>
      <c r="H11" s="6">
        <v>20</v>
      </c>
      <c r="I11" s="15" t="str">
        <f t="shared" si="5"/>
        <v>Yüksek Risk</v>
      </c>
      <c r="J11" s="21" t="s">
        <v>177</v>
      </c>
      <c r="K11" s="24" t="s">
        <v>151</v>
      </c>
      <c r="L11" s="11">
        <v>1</v>
      </c>
      <c r="M11" s="11">
        <v>5</v>
      </c>
      <c r="N11" s="12">
        <v>5</v>
      </c>
      <c r="O11" s="13" t="str">
        <f t="shared" si="2"/>
        <v>Düşük Risk</v>
      </c>
      <c r="P11" s="24" t="s">
        <v>88</v>
      </c>
      <c r="Q11" s="25" t="s">
        <v>148</v>
      </c>
      <c r="R11" s="2"/>
    </row>
    <row r="12" spans="1:18" ht="240" customHeight="1" x14ac:dyDescent="0.25">
      <c r="A12" s="9">
        <v>9</v>
      </c>
      <c r="B12" s="7" t="s">
        <v>26</v>
      </c>
      <c r="C12" s="22" t="s">
        <v>89</v>
      </c>
      <c r="D12" s="22" t="s">
        <v>90</v>
      </c>
      <c r="E12" s="8" t="s">
        <v>43</v>
      </c>
      <c r="F12" s="7">
        <v>4</v>
      </c>
      <c r="G12" s="7">
        <v>5</v>
      </c>
      <c r="H12" s="6">
        <f t="shared" si="3"/>
        <v>20</v>
      </c>
      <c r="I12" s="15" t="str">
        <f t="shared" ref="I12" si="8">IF(H12&lt;8,"Düşük Risk",IF(H12&lt;15,"Orta Risk",IF(H12&lt;21,"Yüksek Risk",IF(H12&gt;=25,"Çok Yüksek Risk "))))</f>
        <v>Yüksek Risk</v>
      </c>
      <c r="J12" s="21" t="s">
        <v>176</v>
      </c>
      <c r="K12" s="24" t="s">
        <v>149</v>
      </c>
      <c r="L12" s="11">
        <v>1</v>
      </c>
      <c r="M12" s="11">
        <v>5</v>
      </c>
      <c r="N12" s="12">
        <v>5</v>
      </c>
      <c r="O12" s="13" t="str">
        <f t="shared" si="2"/>
        <v>Düşük Risk</v>
      </c>
      <c r="P12" s="24" t="s">
        <v>150</v>
      </c>
      <c r="Q12" s="25" t="s">
        <v>148</v>
      </c>
      <c r="R12" s="2"/>
    </row>
    <row r="13" spans="1:18" ht="315" x14ac:dyDescent="0.25">
      <c r="A13" s="9">
        <v>10</v>
      </c>
      <c r="B13" s="7" t="s">
        <v>72</v>
      </c>
      <c r="C13" s="8" t="s">
        <v>18</v>
      </c>
      <c r="D13" s="22" t="s">
        <v>94</v>
      </c>
      <c r="E13" s="8" t="s">
        <v>73</v>
      </c>
      <c r="F13" s="7">
        <v>4</v>
      </c>
      <c r="G13" s="7">
        <v>5</v>
      </c>
      <c r="H13" s="6">
        <f t="shared" si="3"/>
        <v>20</v>
      </c>
      <c r="I13" s="15" t="str">
        <f t="shared" si="5"/>
        <v>Yüksek Risk</v>
      </c>
      <c r="J13" s="21" t="s">
        <v>95</v>
      </c>
      <c r="K13" s="24" t="s">
        <v>151</v>
      </c>
      <c r="L13" s="11">
        <v>1</v>
      </c>
      <c r="M13" s="11">
        <v>5</v>
      </c>
      <c r="N13" s="12">
        <v>5</v>
      </c>
      <c r="O13" s="13" t="str">
        <f t="shared" si="2"/>
        <v>Düşük Risk</v>
      </c>
      <c r="P13" s="11" t="s">
        <v>44</v>
      </c>
      <c r="Q13" s="25" t="s">
        <v>148</v>
      </c>
      <c r="R13" s="2"/>
    </row>
    <row r="14" spans="1:18" ht="135" x14ac:dyDescent="0.25">
      <c r="A14" s="9">
        <v>11</v>
      </c>
      <c r="B14" s="7" t="s">
        <v>46</v>
      </c>
      <c r="C14" s="22" t="s">
        <v>96</v>
      </c>
      <c r="D14" s="22" t="s">
        <v>97</v>
      </c>
      <c r="E14" s="22" t="s">
        <v>98</v>
      </c>
      <c r="F14" s="7">
        <v>4</v>
      </c>
      <c r="G14" s="7">
        <v>5</v>
      </c>
      <c r="H14" s="6">
        <f>PRODUCT(F14:G14)</f>
        <v>20</v>
      </c>
      <c r="I14" s="15" t="str">
        <f>IF(H14&lt;8,"Düşük Risk",IF(H14&lt;16,"Orta Risk",IF(H14&lt;21,"Yüksek Risk",IF(H14&gt;=25,"Çok Yüksek Risk "))))</f>
        <v>Yüksek Risk</v>
      </c>
      <c r="J14" s="21" t="s">
        <v>99</v>
      </c>
      <c r="K14" s="24" t="s">
        <v>125</v>
      </c>
      <c r="L14" s="11">
        <v>1</v>
      </c>
      <c r="M14" s="11">
        <v>5</v>
      </c>
      <c r="N14" s="12">
        <f t="shared" si="6"/>
        <v>5</v>
      </c>
      <c r="O14" s="13" t="str">
        <f t="shared" si="2"/>
        <v>Düşük Risk</v>
      </c>
      <c r="P14" s="11" t="s">
        <v>45</v>
      </c>
      <c r="Q14" s="25" t="s">
        <v>148</v>
      </c>
      <c r="R14" s="2"/>
    </row>
    <row r="15" spans="1:18" ht="210" x14ac:dyDescent="0.25">
      <c r="A15" s="9">
        <v>12</v>
      </c>
      <c r="B15" s="7" t="s">
        <v>14</v>
      </c>
      <c r="C15" s="7" t="s">
        <v>15</v>
      </c>
      <c r="D15" s="20" t="s">
        <v>104</v>
      </c>
      <c r="E15" s="20" t="s">
        <v>101</v>
      </c>
      <c r="F15" s="7">
        <v>3</v>
      </c>
      <c r="G15" s="7">
        <v>5</v>
      </c>
      <c r="H15" s="6">
        <f>PRODUCT(F15:G15)</f>
        <v>15</v>
      </c>
      <c r="I15" s="15" t="str">
        <f t="shared" ref="I15:I29" si="9">IF(H15&lt;8,"Düşük Risk",IF(H15&lt;15,"Orta Risk",IF(H15&lt;21,"Yüksek Risk",IF(H15&gt;=25,"Çok Yüksek Risk "))))</f>
        <v>Yüksek Risk</v>
      </c>
      <c r="J15" s="23" t="s">
        <v>100</v>
      </c>
      <c r="K15" s="24" t="s">
        <v>174</v>
      </c>
      <c r="L15" s="11">
        <v>1</v>
      </c>
      <c r="M15" s="11">
        <v>5</v>
      </c>
      <c r="N15" s="12">
        <f t="shared" si="6"/>
        <v>5</v>
      </c>
      <c r="O15" s="13" t="str">
        <f t="shared" si="2"/>
        <v>Düşük Risk</v>
      </c>
      <c r="P15" s="29" t="s">
        <v>102</v>
      </c>
      <c r="Q15" s="25" t="s">
        <v>69</v>
      </c>
      <c r="R15" s="2"/>
    </row>
    <row r="16" spans="1:18" ht="315" x14ac:dyDescent="0.25">
      <c r="A16" s="9">
        <v>13</v>
      </c>
      <c r="B16" s="7" t="s">
        <v>27</v>
      </c>
      <c r="C16" s="20" t="s">
        <v>105</v>
      </c>
      <c r="D16" s="8" t="s">
        <v>47</v>
      </c>
      <c r="E16" s="7" t="s">
        <v>48</v>
      </c>
      <c r="F16" s="7">
        <v>3</v>
      </c>
      <c r="G16" s="7">
        <v>5</v>
      </c>
      <c r="H16" s="6">
        <f t="shared" ref="H16:H20" si="10">PRODUCT(F16:G16)</f>
        <v>15</v>
      </c>
      <c r="I16" s="15" t="str">
        <f t="shared" si="9"/>
        <v>Yüksek Risk</v>
      </c>
      <c r="J16" s="26" t="s">
        <v>106</v>
      </c>
      <c r="K16" s="24" t="s">
        <v>151</v>
      </c>
      <c r="L16" s="11">
        <v>1</v>
      </c>
      <c r="M16" s="11">
        <v>5</v>
      </c>
      <c r="N16" s="12">
        <v>5</v>
      </c>
      <c r="O16" s="13" t="str">
        <f t="shared" si="2"/>
        <v>Düşük Risk</v>
      </c>
      <c r="P16" s="29"/>
      <c r="Q16" s="25" t="s">
        <v>69</v>
      </c>
    </row>
    <row r="17" spans="1:17" ht="195" x14ac:dyDescent="0.25">
      <c r="A17" s="9">
        <v>14</v>
      </c>
      <c r="B17" s="7" t="s">
        <v>24</v>
      </c>
      <c r="C17" s="22" t="s">
        <v>107</v>
      </c>
      <c r="D17" s="8" t="s">
        <v>49</v>
      </c>
      <c r="E17" s="20" t="s">
        <v>179</v>
      </c>
      <c r="F17" s="7">
        <v>3</v>
      </c>
      <c r="G17" s="7">
        <v>5</v>
      </c>
      <c r="H17" s="6">
        <f t="shared" si="10"/>
        <v>15</v>
      </c>
      <c r="I17" s="15" t="str">
        <f t="shared" si="9"/>
        <v>Yüksek Risk</v>
      </c>
      <c r="J17" s="21" t="s">
        <v>178</v>
      </c>
      <c r="K17" s="24" t="s">
        <v>155</v>
      </c>
      <c r="L17" s="11">
        <v>1</v>
      </c>
      <c r="M17" s="11">
        <v>4</v>
      </c>
      <c r="N17" s="12">
        <f t="shared" ref="N17:N19" si="11">PRODUCT(L17:M17)</f>
        <v>4</v>
      </c>
      <c r="O17" s="13" t="str">
        <f t="shared" si="2"/>
        <v>Düşük Risk</v>
      </c>
      <c r="P17" s="29" t="s">
        <v>152</v>
      </c>
      <c r="Q17" s="25" t="s">
        <v>148</v>
      </c>
    </row>
    <row r="18" spans="1:17" ht="210" x14ac:dyDescent="0.25">
      <c r="A18" s="9">
        <v>15</v>
      </c>
      <c r="B18" s="7" t="s">
        <v>16</v>
      </c>
      <c r="C18" s="7" t="s">
        <v>19</v>
      </c>
      <c r="D18" s="7" t="s">
        <v>50</v>
      </c>
      <c r="E18" s="7" t="s">
        <v>51</v>
      </c>
      <c r="F18" s="7">
        <v>2</v>
      </c>
      <c r="G18" s="7">
        <v>5</v>
      </c>
      <c r="H18" s="6">
        <f t="shared" si="10"/>
        <v>10</v>
      </c>
      <c r="I18" s="16" t="str">
        <f t="shared" si="9"/>
        <v>Orta Risk</v>
      </c>
      <c r="J18" s="23" t="s">
        <v>126</v>
      </c>
      <c r="K18" s="24" t="s">
        <v>37</v>
      </c>
      <c r="L18" s="11">
        <v>1</v>
      </c>
      <c r="M18" s="11">
        <v>4</v>
      </c>
      <c r="N18" s="12">
        <f t="shared" si="11"/>
        <v>4</v>
      </c>
      <c r="O18" s="13" t="str">
        <f t="shared" si="2"/>
        <v>Düşük Risk</v>
      </c>
      <c r="P18" s="29"/>
      <c r="Q18" s="25" t="s">
        <v>69</v>
      </c>
    </row>
    <row r="19" spans="1:17" ht="150" x14ac:dyDescent="0.25">
      <c r="A19" s="9">
        <v>16</v>
      </c>
      <c r="B19" s="7" t="s">
        <v>22</v>
      </c>
      <c r="C19" s="7" t="s">
        <v>23</v>
      </c>
      <c r="D19" s="20" t="s">
        <v>181</v>
      </c>
      <c r="E19" s="7" t="s">
        <v>52</v>
      </c>
      <c r="F19" s="7">
        <v>2</v>
      </c>
      <c r="G19" s="7">
        <v>5</v>
      </c>
      <c r="H19" s="6">
        <f t="shared" si="10"/>
        <v>10</v>
      </c>
      <c r="I19" s="16" t="str">
        <f t="shared" si="9"/>
        <v>Orta Risk</v>
      </c>
      <c r="J19" s="21" t="s">
        <v>108</v>
      </c>
      <c r="K19" s="24" t="s">
        <v>127</v>
      </c>
      <c r="L19" s="11">
        <v>1</v>
      </c>
      <c r="M19" s="11">
        <v>5</v>
      </c>
      <c r="N19" s="12">
        <f t="shared" si="11"/>
        <v>5</v>
      </c>
      <c r="O19" s="13" t="str">
        <f t="shared" si="2"/>
        <v>Düşük Risk</v>
      </c>
      <c r="P19" s="29" t="s">
        <v>74</v>
      </c>
      <c r="Q19" s="25" t="s">
        <v>140</v>
      </c>
    </row>
    <row r="20" spans="1:17" ht="165" x14ac:dyDescent="0.25">
      <c r="A20" s="9">
        <v>17</v>
      </c>
      <c r="B20" s="20" t="s">
        <v>153</v>
      </c>
      <c r="C20" s="7" t="s">
        <v>53</v>
      </c>
      <c r="D20" s="7" t="s">
        <v>25</v>
      </c>
      <c r="E20" s="7" t="s">
        <v>75</v>
      </c>
      <c r="F20" s="7">
        <v>2</v>
      </c>
      <c r="G20" s="7">
        <v>5</v>
      </c>
      <c r="H20" s="6">
        <f t="shared" si="10"/>
        <v>10</v>
      </c>
      <c r="I20" s="16" t="str">
        <f t="shared" si="9"/>
        <v>Orta Risk</v>
      </c>
      <c r="J20" s="21" t="s">
        <v>109</v>
      </c>
      <c r="K20" s="32" t="s">
        <v>154</v>
      </c>
      <c r="L20" s="11">
        <v>1</v>
      </c>
      <c r="M20" s="11">
        <v>5</v>
      </c>
      <c r="N20" s="12">
        <v>5</v>
      </c>
      <c r="O20" s="13" t="str">
        <f t="shared" si="2"/>
        <v>Düşük Risk</v>
      </c>
      <c r="P20" s="11" t="s">
        <v>76</v>
      </c>
      <c r="Q20" s="25" t="s">
        <v>140</v>
      </c>
    </row>
    <row r="21" spans="1:17" ht="105" x14ac:dyDescent="0.25">
      <c r="A21" s="9">
        <v>18</v>
      </c>
      <c r="B21" s="7" t="s">
        <v>54</v>
      </c>
      <c r="C21" s="26" t="s">
        <v>141</v>
      </c>
      <c r="D21" s="18" t="s">
        <v>55</v>
      </c>
      <c r="E21" s="26" t="s">
        <v>110</v>
      </c>
      <c r="F21" s="7">
        <v>3</v>
      </c>
      <c r="G21" s="7">
        <v>5</v>
      </c>
      <c r="H21" s="6">
        <v>15</v>
      </c>
      <c r="I21" s="15" t="str">
        <f t="shared" si="9"/>
        <v>Yüksek Risk</v>
      </c>
      <c r="J21" s="23" t="s">
        <v>111</v>
      </c>
      <c r="K21" s="24" t="s">
        <v>155</v>
      </c>
      <c r="L21" s="11">
        <v>1</v>
      </c>
      <c r="M21" s="11">
        <v>5</v>
      </c>
      <c r="N21" s="12">
        <v>5</v>
      </c>
      <c r="O21" s="13" t="str">
        <f t="shared" si="2"/>
        <v>Düşük Risk</v>
      </c>
      <c r="P21" s="24" t="s">
        <v>112</v>
      </c>
      <c r="Q21" s="25" t="s">
        <v>140</v>
      </c>
    </row>
    <row r="22" spans="1:17" ht="137.25" customHeight="1" x14ac:dyDescent="0.25">
      <c r="A22" s="9">
        <v>19</v>
      </c>
      <c r="B22" s="20" t="s">
        <v>142</v>
      </c>
      <c r="C22" s="18" t="s">
        <v>56</v>
      </c>
      <c r="D22" s="18" t="s">
        <v>55</v>
      </c>
      <c r="E22" s="18" t="s">
        <v>77</v>
      </c>
      <c r="F22" s="7">
        <v>3</v>
      </c>
      <c r="G22" s="7">
        <v>5</v>
      </c>
      <c r="H22" s="6">
        <v>15</v>
      </c>
      <c r="I22" s="15" t="str">
        <f t="shared" si="9"/>
        <v>Yüksek Risk</v>
      </c>
      <c r="J22" s="14" t="s">
        <v>57</v>
      </c>
      <c r="K22" s="24" t="s">
        <v>151</v>
      </c>
      <c r="L22" s="11">
        <v>1</v>
      </c>
      <c r="M22" s="11">
        <v>5</v>
      </c>
      <c r="N22" s="12">
        <v>5</v>
      </c>
      <c r="O22" s="13" t="str">
        <f t="shared" si="2"/>
        <v>Düşük Risk</v>
      </c>
      <c r="P22" s="11" t="s">
        <v>58</v>
      </c>
      <c r="Q22" s="25" t="s">
        <v>140</v>
      </c>
    </row>
    <row r="23" spans="1:17" ht="129.75" customHeight="1" x14ac:dyDescent="0.25">
      <c r="A23" s="9">
        <v>20</v>
      </c>
      <c r="B23" s="20" t="s">
        <v>142</v>
      </c>
      <c r="C23" s="26" t="s">
        <v>113</v>
      </c>
      <c r="D23" s="18" t="s">
        <v>55</v>
      </c>
      <c r="E23" s="18" t="s">
        <v>78</v>
      </c>
      <c r="F23" s="7">
        <v>3</v>
      </c>
      <c r="G23" s="7">
        <v>5</v>
      </c>
      <c r="H23" s="6">
        <v>15</v>
      </c>
      <c r="I23" s="15" t="str">
        <f t="shared" si="9"/>
        <v>Yüksek Risk</v>
      </c>
      <c r="J23" s="14" t="s">
        <v>57</v>
      </c>
      <c r="K23" s="24" t="s">
        <v>166</v>
      </c>
      <c r="L23" s="11">
        <v>1</v>
      </c>
      <c r="M23" s="11">
        <v>5</v>
      </c>
      <c r="N23" s="12">
        <v>5</v>
      </c>
      <c r="O23" s="13" t="str">
        <f t="shared" si="2"/>
        <v>Düşük Risk</v>
      </c>
      <c r="P23" s="11" t="s">
        <v>58</v>
      </c>
      <c r="Q23" s="25" t="s">
        <v>103</v>
      </c>
    </row>
    <row r="24" spans="1:17" ht="105" x14ac:dyDescent="0.25">
      <c r="A24" s="9">
        <v>21</v>
      </c>
      <c r="B24" s="20" t="s">
        <v>142</v>
      </c>
      <c r="C24" s="26" t="s">
        <v>114</v>
      </c>
      <c r="D24" s="18" t="s">
        <v>55</v>
      </c>
      <c r="E24" s="26" t="s">
        <v>115</v>
      </c>
      <c r="F24" s="7">
        <v>3</v>
      </c>
      <c r="G24" s="7">
        <v>5</v>
      </c>
      <c r="H24" s="6">
        <v>15</v>
      </c>
      <c r="I24" s="15" t="str">
        <f t="shared" si="9"/>
        <v>Yüksek Risk</v>
      </c>
      <c r="J24" s="23" t="s">
        <v>128</v>
      </c>
      <c r="K24" s="24" t="s">
        <v>155</v>
      </c>
      <c r="L24" s="11">
        <v>1</v>
      </c>
      <c r="M24" s="11">
        <v>5</v>
      </c>
      <c r="N24" s="12">
        <v>5</v>
      </c>
      <c r="O24" s="13" t="str">
        <f t="shared" si="2"/>
        <v>Düşük Risk</v>
      </c>
      <c r="P24" s="24" t="s">
        <v>116</v>
      </c>
      <c r="Q24" s="25" t="s">
        <v>131</v>
      </c>
    </row>
    <row r="25" spans="1:17" ht="90" x14ac:dyDescent="0.25">
      <c r="A25" s="9">
        <v>22</v>
      </c>
      <c r="B25" s="20" t="s">
        <v>142</v>
      </c>
      <c r="C25" s="18" t="s">
        <v>59</v>
      </c>
      <c r="D25" s="18" t="s">
        <v>55</v>
      </c>
      <c r="E25" s="26" t="s">
        <v>117</v>
      </c>
      <c r="F25" s="7">
        <v>2</v>
      </c>
      <c r="G25" s="7">
        <v>5</v>
      </c>
      <c r="H25" s="6">
        <v>10</v>
      </c>
      <c r="I25" s="16" t="str">
        <f t="shared" si="9"/>
        <v>Orta Risk</v>
      </c>
      <c r="J25" s="23" t="s">
        <v>118</v>
      </c>
      <c r="K25" s="24" t="s">
        <v>129</v>
      </c>
      <c r="L25" s="11">
        <v>1</v>
      </c>
      <c r="M25" s="11">
        <v>5</v>
      </c>
      <c r="N25" s="12">
        <v>5</v>
      </c>
      <c r="O25" s="13" t="str">
        <f t="shared" si="2"/>
        <v>Düşük Risk</v>
      </c>
      <c r="P25" s="24" t="s">
        <v>119</v>
      </c>
      <c r="Q25" s="25" t="s">
        <v>103</v>
      </c>
    </row>
    <row r="26" spans="1:17" ht="130.5" customHeight="1" x14ac:dyDescent="0.25">
      <c r="A26" s="9">
        <v>23</v>
      </c>
      <c r="B26" s="20" t="s">
        <v>142</v>
      </c>
      <c r="C26" s="18" t="s">
        <v>60</v>
      </c>
      <c r="D26" s="18" t="s">
        <v>55</v>
      </c>
      <c r="E26" s="18" t="s">
        <v>79</v>
      </c>
      <c r="F26" s="7">
        <v>3</v>
      </c>
      <c r="G26" s="7">
        <v>5</v>
      </c>
      <c r="H26" s="6">
        <v>15</v>
      </c>
      <c r="I26" s="15" t="str">
        <f t="shared" si="9"/>
        <v>Yüksek Risk</v>
      </c>
      <c r="J26" s="14" t="s">
        <v>61</v>
      </c>
      <c r="K26" s="24" t="s">
        <v>155</v>
      </c>
      <c r="L26" s="11">
        <v>1</v>
      </c>
      <c r="M26" s="11">
        <v>5</v>
      </c>
      <c r="N26" s="12">
        <v>5</v>
      </c>
      <c r="O26" s="13" t="str">
        <f t="shared" si="2"/>
        <v>Düşük Risk</v>
      </c>
      <c r="P26" s="11" t="s">
        <v>62</v>
      </c>
      <c r="Q26" s="25" t="s">
        <v>103</v>
      </c>
    </row>
    <row r="27" spans="1:17" ht="146.25" customHeight="1" x14ac:dyDescent="0.25">
      <c r="A27" s="9">
        <v>24</v>
      </c>
      <c r="B27" s="20" t="s">
        <v>142</v>
      </c>
      <c r="C27" s="26" t="s">
        <v>120</v>
      </c>
      <c r="D27" s="18" t="s">
        <v>55</v>
      </c>
      <c r="E27" s="26" t="s">
        <v>121</v>
      </c>
      <c r="F27" s="7">
        <v>3</v>
      </c>
      <c r="G27" s="7">
        <v>5</v>
      </c>
      <c r="H27" s="6">
        <v>15</v>
      </c>
      <c r="I27" s="15" t="str">
        <f t="shared" si="9"/>
        <v>Yüksek Risk</v>
      </c>
      <c r="J27" s="23" t="s">
        <v>156</v>
      </c>
      <c r="K27" s="24" t="s">
        <v>165</v>
      </c>
      <c r="L27" s="11">
        <v>1</v>
      </c>
      <c r="M27" s="11">
        <v>5</v>
      </c>
      <c r="N27" s="12">
        <v>5</v>
      </c>
      <c r="O27" s="13" t="str">
        <f t="shared" si="2"/>
        <v>Düşük Risk</v>
      </c>
      <c r="P27" s="11" t="s">
        <v>63</v>
      </c>
      <c r="Q27" s="25" t="s">
        <v>103</v>
      </c>
    </row>
    <row r="28" spans="1:17" ht="120" x14ac:dyDescent="0.25">
      <c r="A28" s="9">
        <v>25</v>
      </c>
      <c r="B28" s="20" t="s">
        <v>142</v>
      </c>
      <c r="C28" s="19" t="s">
        <v>64</v>
      </c>
      <c r="D28" s="18" t="s">
        <v>55</v>
      </c>
      <c r="E28" s="19" t="s">
        <v>65</v>
      </c>
      <c r="F28" s="7">
        <v>2</v>
      </c>
      <c r="G28" s="7">
        <v>5</v>
      </c>
      <c r="H28" s="6">
        <v>10</v>
      </c>
      <c r="I28" s="16" t="str">
        <f t="shared" si="9"/>
        <v>Orta Risk</v>
      </c>
      <c r="J28" s="23" t="s">
        <v>66</v>
      </c>
      <c r="K28" s="24" t="s">
        <v>155</v>
      </c>
      <c r="L28" s="11">
        <v>1</v>
      </c>
      <c r="M28" s="11">
        <v>5</v>
      </c>
      <c r="N28" s="12">
        <v>5</v>
      </c>
      <c r="O28" s="13" t="str">
        <f t="shared" si="2"/>
        <v>Düşük Risk</v>
      </c>
      <c r="P28" s="24" t="s">
        <v>137</v>
      </c>
      <c r="Q28" s="25" t="s">
        <v>140</v>
      </c>
    </row>
    <row r="29" spans="1:17" ht="105" x14ac:dyDescent="0.25">
      <c r="A29" s="9">
        <v>26</v>
      </c>
      <c r="B29" s="20" t="s">
        <v>142</v>
      </c>
      <c r="C29" s="28" t="s">
        <v>123</v>
      </c>
      <c r="D29" s="18" t="s">
        <v>55</v>
      </c>
      <c r="E29" s="28" t="s">
        <v>122</v>
      </c>
      <c r="F29" s="7">
        <v>3</v>
      </c>
      <c r="G29" s="7">
        <v>5</v>
      </c>
      <c r="H29" s="6">
        <v>15</v>
      </c>
      <c r="I29" s="15" t="str">
        <f t="shared" si="9"/>
        <v>Yüksek Risk</v>
      </c>
      <c r="J29" s="23" t="s">
        <v>124</v>
      </c>
      <c r="K29" s="24" t="s">
        <v>127</v>
      </c>
      <c r="L29" s="11">
        <v>1</v>
      </c>
      <c r="M29" s="11">
        <v>5</v>
      </c>
      <c r="N29" s="12">
        <v>5</v>
      </c>
      <c r="O29" s="13" t="str">
        <f t="shared" si="2"/>
        <v>Düşük Risk</v>
      </c>
      <c r="P29" s="17"/>
      <c r="Q29" s="25" t="s">
        <v>140</v>
      </c>
    </row>
    <row r="30" spans="1:17" ht="213.75" customHeight="1" x14ac:dyDescent="0.25">
      <c r="A30" s="33"/>
    </row>
    <row r="31" spans="1:17" ht="138.75" customHeight="1" x14ac:dyDescent="0.25"/>
    <row r="32" spans="1:17" ht="141.75" customHeight="1" x14ac:dyDescent="0.25">
      <c r="B32" s="49" t="s">
        <v>169</v>
      </c>
      <c r="C32" s="49"/>
      <c r="D32" s="49"/>
      <c r="J32" s="34" t="s">
        <v>167</v>
      </c>
      <c r="P32" s="35" t="s">
        <v>168</v>
      </c>
    </row>
    <row r="33" spans="2:17" ht="111" customHeight="1" x14ac:dyDescent="0.25"/>
    <row r="34" spans="2:17" x14ac:dyDescent="0.25">
      <c r="B34" s="48" t="s">
        <v>158</v>
      </c>
      <c r="C34" s="48"/>
      <c r="D34" s="48" t="s">
        <v>159</v>
      </c>
      <c r="E34" s="48"/>
      <c r="F34" s="48"/>
      <c r="G34" s="48"/>
      <c r="H34" s="48"/>
      <c r="I34" s="48"/>
      <c r="J34" s="1" t="s">
        <v>160</v>
      </c>
      <c r="K34" s="48" t="s">
        <v>161</v>
      </c>
      <c r="L34" s="48"/>
      <c r="M34" s="48"/>
      <c r="N34" s="48"/>
      <c r="O34" s="48"/>
      <c r="P34" s="48" t="s">
        <v>162</v>
      </c>
      <c r="Q34" s="48"/>
    </row>
    <row r="35" spans="2:17" ht="42.75" customHeight="1" x14ac:dyDescent="0.25">
      <c r="B35" s="48" t="s">
        <v>144</v>
      </c>
      <c r="C35" s="48"/>
      <c r="D35" s="48" t="s">
        <v>145</v>
      </c>
      <c r="E35" s="48"/>
      <c r="F35" s="48"/>
      <c r="G35" s="48"/>
      <c r="H35" s="48"/>
      <c r="I35" s="48"/>
      <c r="J35" s="1" t="s">
        <v>146</v>
      </c>
      <c r="K35" s="48" t="s">
        <v>146</v>
      </c>
      <c r="L35" s="48"/>
      <c r="M35" s="48"/>
      <c r="N35" s="48"/>
      <c r="O35" s="48"/>
      <c r="P35" s="48" t="s">
        <v>147</v>
      </c>
      <c r="Q35" s="48"/>
    </row>
    <row r="36" spans="2:17" ht="30" customHeight="1" x14ac:dyDescent="0.25"/>
    <row r="37" spans="2:17" ht="25.5" customHeight="1" x14ac:dyDescent="0.25"/>
  </sheetData>
  <mergeCells count="21">
    <mergeCell ref="K34:O34"/>
    <mergeCell ref="K35:O35"/>
    <mergeCell ref="P34:Q34"/>
    <mergeCell ref="P35:Q35"/>
    <mergeCell ref="B32:D32"/>
    <mergeCell ref="B34:C34"/>
    <mergeCell ref="B35:C35"/>
    <mergeCell ref="D34:E34"/>
    <mergeCell ref="D35:E35"/>
    <mergeCell ref="F34:I34"/>
    <mergeCell ref="F35:I35"/>
    <mergeCell ref="A1:Q1"/>
    <mergeCell ref="A2:A3"/>
    <mergeCell ref="B2:B3"/>
    <mergeCell ref="C2:C3"/>
    <mergeCell ref="D2:D3"/>
    <mergeCell ref="E2:I2"/>
    <mergeCell ref="J2:J3"/>
    <mergeCell ref="K2:K3"/>
    <mergeCell ref="L2:P2"/>
    <mergeCell ref="Q2:Q3"/>
  </mergeCells>
  <pageMargins left="0.23622047244094491" right="0.23622047244094491" top="0.67" bottom="0.35433070866141736" header="0.31496062992125984" footer="0.31496062992125984"/>
  <pageSetup paperSize="9" scale="67" orientation="landscape" r:id="rId1"/>
  <headerFooter>
    <oddHeader>&amp;C&amp;"-,Kalın"&amp;14CUMHURİYET İLKOKULU SALGIN HASTALIKLAR (COVİD 19) RİSK DEĞERLENDİRME RAPORU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 (2)</vt:lpstr>
      <vt:lpstr>'RD TABLO (2)'!Yazdırma_Alanı</vt:lpstr>
      <vt:lpstr>'RD TABLO (2)'!Yazdırma_Başlıkları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İslam</cp:lastModifiedBy>
  <cp:lastPrinted>2020-08-27T08:07:15Z</cp:lastPrinted>
  <dcterms:created xsi:type="dcterms:W3CDTF">2019-10-16T13:39:58Z</dcterms:created>
  <dcterms:modified xsi:type="dcterms:W3CDTF">2020-09-15T14:03:55Z</dcterms:modified>
</cp:coreProperties>
</file>