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1940" windowHeight="9570"/>
  </bookViews>
  <sheets>
    <sheet name="RD TABLO (2)" sheetId="2" r:id="rId1"/>
  </sheets>
  <definedNames>
    <definedName name="_xlnm.Print_Area" localSheetId="0">'RD TABLO (2)'!$A$1:$Q$40</definedName>
    <definedName name="_xlnm.Print_Titles" localSheetId="0">'RD TABLO (2)'!$1:$3</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8" i="2" l="1"/>
  <c r="I25" i="2"/>
  <c r="O29" i="2"/>
  <c r="I29" i="2"/>
  <c r="O28" i="2"/>
  <c r="O27" i="2"/>
  <c r="I27" i="2"/>
  <c r="O26" i="2"/>
  <c r="I26" i="2"/>
  <c r="O25" i="2"/>
  <c r="O24" i="2"/>
  <c r="I24" i="2"/>
  <c r="O23" i="2"/>
  <c r="I23" i="2"/>
  <c r="O22" i="2"/>
  <c r="I22" i="2"/>
  <c r="O21" i="2"/>
  <c r="I21" i="2"/>
  <c r="O20" i="2"/>
  <c r="H20" i="2"/>
  <c r="I20" i="2" s="1"/>
  <c r="N19" i="2"/>
  <c r="O19" i="2" s="1"/>
  <c r="H19" i="2"/>
  <c r="I19" i="2" s="1"/>
  <c r="N18" i="2"/>
  <c r="O18" i="2" s="1"/>
  <c r="H18" i="2"/>
  <c r="I18" i="2" s="1"/>
  <c r="N17" i="2"/>
  <c r="O17" i="2" s="1"/>
  <c r="H17" i="2"/>
  <c r="I17" i="2" s="1"/>
  <c r="O16" i="2"/>
  <c r="H16" i="2"/>
  <c r="I16" i="2" s="1"/>
  <c r="N15" i="2"/>
  <c r="O15" i="2" s="1"/>
  <c r="H15" i="2"/>
  <c r="I15" i="2" s="1"/>
  <c r="N14" i="2"/>
  <c r="O14" i="2" s="1"/>
  <c r="H14" i="2"/>
  <c r="I14" i="2" s="1"/>
  <c r="O13" i="2"/>
  <c r="H13" i="2"/>
  <c r="I13" i="2" s="1"/>
  <c r="O12" i="2"/>
  <c r="H12" i="2"/>
  <c r="I12" i="2" s="1"/>
  <c r="O11" i="2"/>
  <c r="I11" i="2"/>
  <c r="O10" i="2"/>
  <c r="H10" i="2"/>
  <c r="I10" i="2" s="1"/>
  <c r="O9" i="2"/>
  <c r="H9" i="2"/>
  <c r="I9" i="2" s="1"/>
  <c r="N8" i="2"/>
  <c r="O8" i="2" s="1"/>
  <c r="H8" i="2"/>
  <c r="I8" i="2" s="1"/>
  <c r="O7" i="2"/>
  <c r="H7" i="2"/>
  <c r="I7" i="2" s="1"/>
  <c r="O6" i="2"/>
  <c r="H6" i="2"/>
  <c r="I6" i="2" s="1"/>
  <c r="O5" i="2"/>
  <c r="H5" i="2"/>
  <c r="I5" i="2" s="1"/>
  <c r="N4" i="2"/>
  <c r="O4" i="2" s="1"/>
  <c r="H4" i="2"/>
  <c r="I4" i="2" s="1"/>
</calcChain>
</file>

<file path=xl/sharedStrings.xml><?xml version="1.0" encoding="utf-8"?>
<sst xmlns="http://schemas.openxmlformats.org/spreadsheetml/2006/main" count="236" uniqueCount="183">
  <si>
    <t>NO</t>
  </si>
  <si>
    <t>FAALİYET/ALAN</t>
  </si>
  <si>
    <t>TEHLİKELER</t>
  </si>
  <si>
    <t>RİSK</t>
  </si>
  <si>
    <t>SORUMLU</t>
  </si>
  <si>
    <t>GERÇEKLEŞEN FAALİYET</t>
  </si>
  <si>
    <t>OLASILIK</t>
  </si>
  <si>
    <t>ŞİDDET</t>
  </si>
  <si>
    <t>RİSK DEĞERİ</t>
  </si>
  <si>
    <t>ÖNEM DERECESİ</t>
  </si>
  <si>
    <t xml:space="preserve">
YAPILMASI GEREKEN                                                                                                                                                                                                                                                                                                                                          DÜZENLEYİCİ  ÖNLEYİCİ FAALİYETLER</t>
  </si>
  <si>
    <t>MEVCUT ÖNLEMLER</t>
  </si>
  <si>
    <t>AKSİYON SONRASI RİSK DEĞERLENDİRMESİ</t>
  </si>
  <si>
    <t xml:space="preserve"> MEVCUT RİSK DEĞERLENDİRMESİ</t>
  </si>
  <si>
    <t>KİŞİSEL HİJYEN UYGULAMALARI</t>
  </si>
  <si>
    <t>ÇALIŞANLARIN KİŞİSEL HİJYEN UYGULAMALARINI YAPMAMALARI</t>
  </si>
  <si>
    <t>VERİ KAYIT</t>
  </si>
  <si>
    <t>ÇALIŞANLARIN MUHTEMEL HASTALIK BELİRTİLERİ OLMASINA RAĞMEN İŞE GELMELERİ</t>
  </si>
  <si>
    <t>YÜKSEK RİSKE SAHİP BU GRUPLARIN SAĞLIKLI ÇALIŞANLARA HASTALIK BULAŞTIRMASI SONUCU HASTALANMA VE SALGINDA ARTIŞ.</t>
  </si>
  <si>
    <t>YAPILAN FAALİYETLERİN KAYITLARININ YETERSİZLİĞİ</t>
  </si>
  <si>
    <t>ORGANİZASYON</t>
  </si>
  <si>
    <t>HAZIRLIK EKİBİNİN KURULMAMASI VE YETERSİZLİĞİ</t>
  </si>
  <si>
    <t>ACİL EYLEM PLANLARI</t>
  </si>
  <si>
    <t>ACİL EYLEM PLANLARININ REVİZE EDİLMEMESİ</t>
  </si>
  <si>
    <t>KİŞİLERE YÖNELİK VERİ KAYIT</t>
  </si>
  <si>
    <t>HASTALIĞA YATKINLIĞIN ARTMASI, KİŞİLERİN SAĞLIK VE SOSYAL YAŞANTILARINDA HATALI DAVRANIŞLARDA BULUNARAK KAYIPLARIN ARTMASI</t>
  </si>
  <si>
    <t>ÇALIŞMA ANINDA HASTALANMA</t>
  </si>
  <si>
    <t>ACİL HİJYEN UYGULAMASI</t>
  </si>
  <si>
    <t>OLAĞANÜSTÜ UYGULAMALARIN GERÇEKLEŞTİRİLMEMESİ, YETERLİ HİJYEN VE DEZENFEKSİYON YAPILMAMASI</t>
  </si>
  <si>
    <t>BULAŞIM SONUCU HASTALANMA VE SALGININ HIZLA YAYILMASI</t>
  </si>
  <si>
    <t>TOPLANTILAR</t>
  </si>
  <si>
    <t>ÇALIŞANLARIN KENDİLERİ VEYA SOSYAL TEMASTA OLDUĞU ÇEVRESİNDEKİ SALGIN İLE VEYA YURTDIŞI TEMAS İLE OLAN BİLGİLERİ BEYAN ETMEMELERİ</t>
  </si>
  <si>
    <t>BELİRTİSİZ DÖNEM VEYA TEŞHİS KESİNLEŞMEDEN BULAŞTIRMA YAŞANMASI  SONUCU HASTALANMA VE SALGINDA ARTIŞ</t>
  </si>
  <si>
    <t>ÇALIŞANLARIN BİLGİLENDİRİLMESİ</t>
  </si>
  <si>
    <t>ÇALIŞANLARIN COVID-19 SALGININA KARŞI YETERLİ BİLGİYE SAHİP OLMAMASI</t>
  </si>
  <si>
    <t>YETERSİZ VEYA YANLIŞ BİLGİLENME SONUCU ÇALIŞANLARIN HATALI DAVRANIŞLA HASTALIĞA MARUZ KALMASI SONUCU HASTALANMA VE SALGINDA ARTIŞ.</t>
  </si>
  <si>
    <t>SALGIN HASTALIKLAR, BİYOLOJİK RİSK ETMENLERİ, SALGINLARDAN KORUNMA VE HİJYEN KONULARINDA EĞİTİMLER DÜZENLENMİŞTİR.</t>
  </si>
  <si>
    <t>TÜM BİRİM SORUMLULARI</t>
  </si>
  <si>
    <t xml:space="preserve">PERSONELLERE BU KONUDA GEREKLİ UYARILARDA BULUNULMUŞTUR. </t>
  </si>
  <si>
    <t>YAPILAN TOPLANTILAR NETİCESİNDE TÜM BİRİMLERE ALINAN KARARLAR HAKKINDA BİLGİLENDİRME YAPILMIŞTIR.</t>
  </si>
  <si>
    <t>GÜVENLİK PERSONELİNİN GEREKLİ UYARILARDA BULUNMASI GEREKMEKTEDİR.</t>
  </si>
  <si>
    <t>GÜVENLİK PERSONELİNE BU KONUDA GEREKLİ UYARILARDA BULUNULMUŞTUR.</t>
  </si>
  <si>
    <t xml:space="preserve">TOPLANTIYA KALABALIK KATILIM SONUCU HASTALIĞIN YAYILMASI </t>
  </si>
  <si>
    <t>PERSONELLERİN KENDİNİ İYİ HİSSETMEMESİ HALİNDE SAĞLIK KURULUŞLARINA YÖNLENDİRİLMESİ GEREKMEKTEDİR.</t>
  </si>
  <si>
    <t>YÜKSEK RİSK GRUBUNDAKİ PERSONELLERİN ÇALIŞMA KOŞULLARINDA DEĞİŞİKLİK YAPILMIŞTIR.</t>
  </si>
  <si>
    <t>YURTDIŞINA YAPILACAK TÜM EĞİTİM VE GEZİLER İPTAL EDİLMİŞTİR.</t>
  </si>
  <si>
    <t>YURT DIŞI SEYAHATLERİ</t>
  </si>
  <si>
    <t>SÖZ KONUSU ALANLARIN DİĞER ÇALIŞANLARIN TEMASI SONUCU HASTALIK BULAŞIMI VE SALGINDA YAYILMA</t>
  </si>
  <si>
    <t>HASTALIK TESPİTİ VE ŞÜPHESİ İLE İŞTEN UZAKLAŞAN ÇALIŞANIN ÇALIŞMA ALANI, EKİPMAN VE SOYUNMA DOLAPLARI VE KULLANDIĞI SOSYAL ALANLARIN DEZENFEKTE EDİLMESİ GEREKMEKTEDİR.</t>
  </si>
  <si>
    <t>SALGININ YAYILMASI</t>
  </si>
  <si>
    <t>GEREKLİ AKSİYONLARIN GERÇEKLEŞTİRİLMESİNİN ATLANMASI, FAALİYETLERDE TEKRARA DÜŞÜLMESİ VE KAYNAKLARIN BOŞA HARCANMASI,
FAALİYETLERİN DİNAMİK OLARAK GERÇEKLEŞTİRİLMEMESİ</t>
  </si>
  <si>
    <t>TÜM ÇALIŞMALAR KOORDİNELİ OLARAK  YAPILMASI GEREKMEKTEDİR.</t>
  </si>
  <si>
    <t>ACİL EYLEM PLANLARININ REVİZE EDİLMESİ GEREKMEKTEDİR.</t>
  </si>
  <si>
    <t>KİŞİLERİN KARAMSARLIK VE  OLUMSUZ ETKİLENMELERİ</t>
  </si>
  <si>
    <t>EĞİTİM</t>
  </si>
  <si>
    <t>BULAŞICI/SALGIN HASTALIK YAYILMA RİSKİ</t>
  </si>
  <si>
    <t>ÇALIŞMA ORTAMININ DÜZENLİ OLARAK DEZENFEKTE EDİLMEMESİ</t>
  </si>
  <si>
    <t>TEMİZLİK PERSONELLERİNİN UYGUN KKD KULLANIMI YAPARAK SIK KULLANILAN ALANLARIN SÜREKLİ DEZENFEKTE EDİLMESİ GEREKMEKTEDİR.</t>
  </si>
  <si>
    <t>TEMİZLİK PERSONELİ DÜZENLİ YAPTIKLARI TEMİZLİĞE EK OLARAK SALGIN KOŞULLARINDAN DOLAYI DEZENFEKTE ÇALIŞMALARINI ARTIRMIŞLARDIR.</t>
  </si>
  <si>
    <t>ÇALIŞMA ORTAMLARININ DOĞAL HAVALANDIRMA YAPILMAMASI.</t>
  </si>
  <si>
    <t>PERSONELLERİN TOPLU OLARAK ÇALIŞMASI</t>
  </si>
  <si>
    <t>COVİD 19 SALGININ BAŞLAMASI İLE BİRLİKTE TOPLU ÇALIŞMA ALANLARI SOSYAL MESAFE KURALLARI UYARINCA TEDBİRLER EN ÜST DÜZEYE ÇIKARILMALI VE PERSONEL SAYISI EN AZ SEVİYEDE TUTULMASI GEREKMEKTEDİR.</t>
  </si>
  <si>
    <t>TÜM KURUM YÖNETİCİLERİ TARAFINDAN KURALLARA UYUM SAĞLANMAKTADIR.</t>
  </si>
  <si>
    <t>TÜM KURUM YÖNETİCİLERİ VE PERSONEL TARAFINDAN KURALLARA UYUM SAĞLANMAKTADIR.</t>
  </si>
  <si>
    <t>COVİD 19 BULAŞMA RİSKİNE KARŞI EL HİJYENİNİ SAĞLAMAK AMACI İLE DEZENFEKTANLARIN ORTAK ALANLARDA BULUNMAMASI</t>
  </si>
  <si>
    <t>COVİD 19 BULAŞMA RİSKİNE KARŞI EL DEZENFEKTANLARININ ORTAK KULLANIM ALANLARINDA BULUNMASI GEREKMEKTEDİR.</t>
  </si>
  <si>
    <t>ORTAK KULLANIM ALANLARINA COVİD19 BULAŞMA RİSKİNE KARŞILIK EL DEZENFEKTANLARININ ASILMASI GEREKİR.</t>
  </si>
  <si>
    <t>SALGIN HASTALIKLAR, BİYOLOJİK RİSK ETMENLERİ, SALGINLARDAN KORUNMA VE HİJYEN KONULARINDA EĞİTİM VERİLMİŞTİR.</t>
  </si>
  <si>
    <t>ÇALIŞANLARIN KENDİLERİ VEYA SOSYAL TEMASTA OLDUĞU ÇEVRESİNDEKİ SALGIN İLE VEYA YURTDIŞI TEMAS İLE OLAN BİLGİLERİ BEYAN ETMEKTEDİRLER.</t>
  </si>
  <si>
    <t>SÜREKLİ</t>
  </si>
  <si>
    <t>ŞİKAYETİ OLAN ÇALIŞANLAR DERHAL İZOLE EDİLMESİ  VE SAĞLIK BİRİMİNE SEVK EDİLMESİ SAĞLANMAKTADIR.</t>
  </si>
  <si>
    <t>ÇALIŞMA ALANINDA MİNUMUM PERSONEL BULUNDURARAK ÇALIŞMA YAPILMAKTADIR.</t>
  </si>
  <si>
    <t>RİSK GRUBU ÇALIŞANLARI</t>
  </si>
  <si>
    <t>YÜKSEK RİSK GRUBUNDAKİ KİŞİLER PANDEMİ BAŞLANGICI İLE BİRLİKTE ÇALIŞMA SAATLERİ YENİDEN DÜZENLENMİŞTİR.</t>
  </si>
  <si>
    <t>ACİL DURUM PLANI REVİZE EDİLMİŞTİR.</t>
  </si>
  <si>
    <t>SAGLIK BAKANLIĞI TARAFINDAN ÖNERİLEN TÜM TALİMATLARA UYULMASI SAĞLANMAKTADIR.</t>
  </si>
  <si>
    <t>AFİŞLER ORTAK ALANLARA ASILMIŞTIR.</t>
  </si>
  <si>
    <t>ÇALIŞMA ORTAMI DÜZENLİ OLARAK TEMİZLENMELİ VE DEZENFEKTE EDİLMEKTEDİR.</t>
  </si>
  <si>
    <t>ÇALIŞMA ORTAMINDAKİ SIK KULLANILAN ALANLARIN YETERLİ DÜZEYDE DEZENFEKTE EDİLMESİ SAĞLANMAKTADIR.</t>
  </si>
  <si>
    <t>EĞİTİM SALONLARINA 10 KİŞİDEN FAZLA VE 2 M AZ MESAFELİ ARALIKLARLA OTURMA DÜZENİ OLUŞTURULMALIDIR.ACİL DURUM OLMADIĞI SÜRECE TOPLANTILAR ERTELENMEKTE VE WEB ÜZERİNDEN GERÇEKLEŞTİRLMELİDİR  .YEMEKHANEDE ÇALIŞANLAR YANYANA ÇALIŞMAMAKTADIR.</t>
  </si>
  <si>
    <t>KURUM GENELİNDE GENEL DEZENFEKTE ÇALIŞMALARININ YAPILMASI VE TEMİZLİK PERSONELLERİNİN BU KONUDA GEREKLİ UYARI VE TALİMATLAR VERİLMİŞTİR.</t>
  </si>
  <si>
    <t>KURUM GENELİNDE  DEZENFEKTE ÇALIŞMALARI YAPILMIŞTIR.</t>
  </si>
  <si>
    <t>SEMPTOM GÖSTEREN ZİYARETÇİ</t>
  </si>
  <si>
    <t xml:space="preserve"> ÇALIŞANLARA VİRÜS BULAŞIMI SONUCU HASTALANMA VE SALGINDA ARTIŞ</t>
  </si>
  <si>
    <t xml:space="preserve">1. ZİYARETÇİLERİN KABUL ÖNCESİ ATEŞLERİNİN TEMASSIZ ATEŞ ÖLÇERLE ÖLÇÜLMESİ. 37,5 ve ÜSTÜNDE OLMASI YA DA ÖKSÜRÜK, HAPŞIRMA, BOĞAZ AĞRISI YA DA KIRGINLIK GİBİ ŞİKAYETLERİN TESPİTİ DURUMUNDA KURUMA GİRİŞE İZİN VERİLMEMESİ.
2. BELİRTİ OLMAYAN KİŞİLERLE GÖRÜŞMELERDE DAHİ 2 METRE MESFENİN KORUNMASI, GÖRÜŞMENİN KISA TUTULMASI.
3. GÖRÜŞMELERİN MÜMKÜN OLDUĞUNCA UZAKTAN GERÇEKLEŞTİRİLMESİ.
</t>
  </si>
  <si>
    <t>BULAŞ SÜRECİNDE İŞE DEVAM EDEN ÇALIŞANLARIN SAĞLIKLI ÇALIŞANLARA HASTALIK BULAŞTIRMASI SONUCU HASTALANMA VE SALGINDA ARTIŞ.</t>
  </si>
  <si>
    <t>TOPLANTILARIN DİJİTAL ORTAMDA VEYA EN AZ KİŞİ SAYISI İLE SOSYAL MESAFE KORUNARAK YAPILMASI GEREKMEKTEDİR.</t>
  </si>
  <si>
    <t>TÜM KATILIMCILARIN VİRÜSLE KARŞILAŞMA İHTİMALİ SONUCU HASTALANMA VE SALGIN YAYILIMI</t>
  </si>
  <si>
    <t>TOPLANTILAR GEREK GÖRÜLMEDİKÇE YAPILMAMAKTA, DİJİTAL ORTAMLARDA YAPILMAKTADIR.</t>
  </si>
  <si>
    <t>SABAH İYİ HALDE KURUMA GELEN ÇALIŞANIN ÇALIŞMA SIRASINDA DURUMUNUN KÖTÜLEŞMESİ</t>
  </si>
  <si>
    <t>GEREKLİ İZOLASYON ÖNLEMLERİNİN ALINMAMASI, İLKYARDIM MÜDAHALESİNDE GECİKME, HABERLEŞMENİN SAĞLIKLI YAPILAMAMASI SONUCU VAKALARDA ARTIŞ</t>
  </si>
  <si>
    <t>SOSYAL MESAFE DİKKATE ALINMADAN ÇALIŞMA YAPILMASI</t>
  </si>
  <si>
    <t>YAKIN TEMAS NEDENİYLE BULAŞ VE HASTALANMA, SALGINDA ARTIŞ</t>
  </si>
  <si>
    <t xml:space="preserve">1. ÇALIŞMA ALANLARI, METREKAREYE/KİŞİ SAYISINA GÖRE SOSYAL MESAFE DİKKATE ALINARAK DÜZENLENMELİDİR.
</t>
  </si>
  <si>
    <t>BULAŞ SONUCU HASTALANMA VE SALGINDA ARTIŞ.</t>
  </si>
  <si>
    <r>
      <t xml:space="preserve">1. İZOLASYON KURALINA UYMAYAN YURTDIŞI VEYA ÜMRE DÖNÜŞÜ YAPAN KİŞİLERLE TEMASTA BULUNANLAR OLUP OLMADIĞI SORGULANMALI VE SAĞLIK BİRİMİNE SEVK EDİLMELİDİR.
2. </t>
    </r>
    <r>
      <rPr>
        <b/>
        <sz val="11"/>
        <color theme="1"/>
        <rFont val="Calibri"/>
        <family val="2"/>
        <charset val="162"/>
        <scheme val="minor"/>
      </rPr>
      <t>ÇALIŞANLARA BU DURUMLARI BİLDİRMEYENLERİN</t>
    </r>
    <r>
      <rPr>
        <sz val="11"/>
        <color theme="1"/>
        <rFont val="Calibri"/>
        <family val="2"/>
        <charset val="162"/>
        <scheme val="minor"/>
      </rPr>
      <t xml:space="preserve"> HIFSIZSIHHA KANUNUNA VE DİĞER YASALARA AYKIRI DAVRANARAK TOPLUM SAĞLIĞINI TEHLİKEYE ATARAK SUÇ İŞLEDİKLERİ KONUSUNDA BİLGİLENDİRİLMELİ VE TALİMAT YAYINLANMALIDIR.
3. ATEŞ, KIRGINLIK BOĞAZ AĞRISI GİBİ ŞİKAYETLERDE SAĞLIK BİRİMİNDE MEVCUT İLAÇLARDAN YETKİSİZ KULLANIM ENGELLENMELİ VE TIBBİ MUAYENE SAĞLANMALIDIR.
4. ÇALIŞANLARIN HERHANGİ BİR HASTALIK BELİRTİSİNİN İLK GÖRÜNDÜĞÜ GÜNDE SAĞLIK BİRİMİNE VEYA İŞE GELMEDEN  DIŞ SAĞLIK BİRİMLERİNDE BİRİNE BAŞVURMALARI VE DURUMU DERHAL KURUMA BİLDİRMELERİ GEREKTİĞİ, BUNUN YASAL ZORUNLULUK OLDUĞU KONUSUNDA UYARILMALARI.</t>
    </r>
  </si>
  <si>
    <t>YURT DIŞI SEYAHATLERİ HAVAALANI VEYA RİSKLİ ÜLKELERE ZİYARET SIRASINDA VİRÜSE MARUZ KALMAK</t>
  </si>
  <si>
    <t>BULAŞ SONUCU HASTALANMA VE SALGINDA ARTIŞ</t>
  </si>
  <si>
    <t>YURT DIŞI SEYAHATLERE KISITLAMA GETİRİLMİŞTİR.</t>
  </si>
  <si>
    <t>1. PANDEMİ SEVİYESİNDE OLDUĞU İÇİN SEYAHATLERİN SAĞLIK BAKANLIĞI VE DÜNYA SAĞLIK ÖRGÜTÜ AÇIKLAMALARI IŞIĞINDA SÜRESİZ OLARAK ERTELENMELİDİR.
2. İLERİ DÜZEYDE ZORUNLULUK NEDENİYLE GERÇEKLEŞTİRİLECEK YURT DIŞI SEYAHATLER İÇİN KURUMA HABER VERİLEREK HAZIRLANACAK ÖZEL TALİMATLARA UYARAK SEYAHATİ GERÇEKLEŞTİRMEK.</t>
  </si>
  <si>
    <t xml:space="preserve">1. KİŞİSEL HİJYEN UYGULAMALARINA YÖNELİK EĞİTİMLER SIK PERİYOTLARLA TEKRARLANMALIDIR.
2. SABUN, EL ANTİSEPTİĞİ VE HAVLU GİBİ TEMEL MALZEMELERİN SÜREKLİ VE STOKLU TEDARİĞİ YAPILMALI, GÜN İÇİNDE SIK  KONTROL EDİLMELİDİR .
3. UYGULAMALAR TÜM ÇALIŞANLARCA GÖZLENMELİ, SORUMLULAR SÜREKLİ DENETİMLERLE İNFORMAL BİLGİLENDİRME YAPMALIDIR.                     </t>
  </si>
  <si>
    <t>TÜM ÖĞRENCİLERE MART AYINDA, ÇALIŞANLARA HAZİRAN AYINDA  EĞİTİM GERÇEKLEŞTİRİLMİŞ, EL ANTİSEPTİĞİ TEDARİK EDİLMİŞ ve GEREKLİ YERLERE MONTE EDİLMİŞTİR.
BİLGİLENDİRMEYE YÖNELİK AFİŞ ve POSTERLER BELİRLENMİŞ ALANLARA ASILMIŞTIR.</t>
  </si>
  <si>
    <t>KURUM GENELİNDE EL ANTİSEPTİKLERİ UYGUN ALANLARA YERLEŞTİRİLMİŞTİR.</t>
  </si>
  <si>
    <t>MART 2020</t>
  </si>
  <si>
    <t>TAŞIYICI OLAN VE BELİRTİ GÖSTERMEYEN HASTA ÇALIŞANLARIN KLİNİK TABLO GELİŞMEDEN BULAŞICILIK DÖNEMİNDE DİĞER ÇALIŞANLARA BULAŞA NEDEN OLMASI İLE HASTA SAYISINDA ARTIŞ</t>
  </si>
  <si>
    <t xml:space="preserve">HASTALIK TESPİTİ VE ŞÜPHESİ İLE İŞTEN UZAKLAŞAN ÇALIŞANIN ÇALIŞMA ALANI, EKİPMAN VARSA SOYUNMA DOLAPLARI VE KULLANDIĞI SOSYAL ALANLARIN DEZENFEKTE EDİLMEMESİ </t>
  </si>
  <si>
    <t>1. HASTALIK ŞÜPHESİ İLE İŞTEN UZAKLAŞAN KİŞİNİN KULLANDIĞI EKİPMANLAR VE ALAN 2 METRE ÖTESİNE KADAR GÜVENLİK ŞERİDİ İLE KAPATILMALIDIR.
2. TEMİZLİK YAPACAK PERSONEL DAHA ÖNCE VERİLEN EĞİTİM IŞIĞINDA, GALOŞ, BONE, ELDİVEN,MASKE, GÖZLÜK VEYA YÜZ SİPERİ KULLANMALIDIR. AÇIKTA DERİ VE SAÇ KALMAMASINA ÖZEN GÖSTERİLMELİDİR.
3. ÇALIŞANIN KULLANDIĞI EKİPMAN VE ALANLAR YÜZEY DEZENFEKTENI VEYA 9+1 ÖLÇEĞİNDE SULANDIRILMIŞ ÇAMAŞIR SUYU İLE SİLİNMELİDİR.
4. ÇALIŞMA ARDINDAN GÖREVLİ PERSONEL KKD LERİNİ TEK KULLANIMLIK OLANLARI ÇİFT POŞETLE AĞZI SIKI BİR ŞEKİLDE BAĞLANARAK ÇÖPE ATMALI, DEZENFEKTE EDİLEBİLEN KKD LERİ DEZENFEKTE ETMELİDİR. 
5. HİZMETLİ PERSONEL KKD LERİ ÇIKARDIKTAN SONRA EL-YÜZ-BOYUN vb ÇIPLAK ALANLARINI BOL SABUNLA EN AZ 1,5 DAKİKA YIKAMALIIDIR.
4. ALAN 24 SAAT HAVALANDIRILMALIDIR.</t>
  </si>
  <si>
    <t>ÇALIŞANLARIN İLERİ DÖNEMDE SALGIN HASTALIĞA YAKALANMALARI HALİNDE MUHTEMEL TEMASLILARIN TESPİT EDİLEMEMESİ</t>
  </si>
  <si>
    <t>1. İSG UZMANI VE HAZIRLIK EKİBİ KATKISI İLE ACİL EYLEM PLANLARI GÜNCELLENMELİDİR.
2. İLAVE EKİPMAN GEREKSİNÜMLERİ TEDARİK EDİLMELİDİR.
3. TÜM ÇALIŞANLAR PLANLAR KONUSUNDA BİLGİLENİDİRİLMELİDİR.
4. REVİZE ACİL EYLEM PLANLARI İLAN EDİLMELİDİR.</t>
  </si>
  <si>
    <t>1. KİŞİLERE BİLİMSEL VE GERÇEK BİLGİLER AKTARARAK MÜCADELE İÇİN YÜREKLENDİRİLİDİR.
2. MORAL GÜCÜN MÜCADELE VE İYİLEŞME DÜZERİNDEKİ POZİTİF ETKİLERİ KONUSUNDA SIK SIK BİLGİ VERİLMELİ.
3. STRES İLE BAŞEDEBİLME YÖNTEMLERİNİN TÜM ÖĞRENCİ ve ÇALIŞANLARLA PAYLAŞILMALI.</t>
  </si>
  <si>
    <t>COVİD 19 İLE İLGİLİ EĞİTİMLERİN VERİLMESİ VE ÇALIŞMA ALANLARINA BİLGİLENDİRME AFİŞLERİNİN ASILMASI GEREKMEKTEDİR.</t>
  </si>
  <si>
    <t>ÖĞRENCİ ve ÇALIŞANLAR İÇİN EĞİTİM VERİLMESİ ÇALIŞMA ALANLARINA KONU İLE İLGİLİ BİLGİ AFİŞLERİNİN ASILMASI GEREKMEKTEDİR.</t>
  </si>
  <si>
    <t>BİLGİLENDİRME EĞİTİMLER VERİLMİŞTİR.</t>
  </si>
  <si>
    <t>ORTAK KULLANIM ALANLARI (TUVALET,YEMEKHANE,
MERDİVEN,TRABZANLARI,
MUSLUK BAŞLARI)YETERLİ DÜZEYDE DEZENFEKTE EDİLMEMESİ</t>
  </si>
  <si>
    <t>ÖĞRENCİ ve ÇALIŞANLARIN ELLERİNİ SIK SIK YIKAMAMASI YA DA YANLIŞ METOD İLE YIKAMASI</t>
  </si>
  <si>
    <t>ÖĞRENCİ ve ÇALIŞANLARIN EL YIKAMA KONUSUNDA VERİLEN EĞİTİMLERLE ve AFİŞLERLE DOĞRU EL YIKAMALARI SAĞLANMAKTADIR.</t>
  </si>
  <si>
    <t>ÖĞRENCİ ve PERSONEL İÇİN ELLERİN NASIL YIKANACAĞI KONUSUNDA AFİŞ VE GEREKLİ EĞİTİMLER VERİLMİŞTİR.</t>
  </si>
  <si>
    <t>CAMLAR KULLANILARAK HAVALANDIRMA YAPILMAKTADIR.</t>
  </si>
  <si>
    <t>HAVALANDIRMA KOŞULLARININ İYİLEŞTİRİLMESİ (klimaların filtrelerinin yenilenmesi sağlanacak zaruri haller dışında mümkün olduğunca camlar aracılığıyla havalandırma yapılacak) SALGININ YAYILMASI KONUSUNDA EN ÖNEMLİ UNSURLARDAN BİRİDİR.</t>
  </si>
  <si>
    <t>ORTAMLAR SÜREKLİ HAVALANDIRILMAKTADIR.</t>
  </si>
  <si>
    <t>ÖĞRENCİ ve ÇALIŞANLARIN EŞYALARI ORTAK KULLANMASI</t>
  </si>
  <si>
    <t>ÖĞRENCİ ve ÇALIŞANLAR TÜM EŞYALARINI ŞAHSİ OLARAK KULANMAKTADIR.</t>
  </si>
  <si>
    <t>BİR ÇALIŞANIN COVİD 19 ŞÜPHESİ İLE KARŞI KARŞIYA KALINDIĞINDASORUMLU KİŞİ İLE İRTİBATA GEÇMESİ GEREKİR.</t>
  </si>
  <si>
    <t>BİR ÇALIŞANIN COVİD 19 TEHLİKESİ İLE KARŞI KARŞIYA KALMASI VE SORUMLU KİŞİ İLE İRTİBATA GEÇİLMEMESİ</t>
  </si>
  <si>
    <t>KONTROL ÖNLEMLERİ HİYERARŞİ EKİP SORUMLUSU İLE İRTİBATA GEÇİLMESİ GEREKİR.  SAĞLIK BAKANLIĞI VE İL SAĞLIK MÜDÜRLÜĞÜ TARAFINDAN BELİRLENEN HATTIN ARANMASI VE YÖNLENDİRMELERİNEUYGUN HAREKET EDİLMESİ GEREKMEKTEDİR.</t>
  </si>
  <si>
    <t>TÜM ÇALIŞANLAR</t>
  </si>
  <si>
    <t>1. TÜM ÇALIŞMALAR HAZIRLIK EKİBİ İLE KOORDİNELİ OLARAK KAYIT ALTINA ALINMALIDIR.
2-GEREKLİ BİRİMLERE BİLDİRİLMELİ, İVEDİLİKLE UYGULAMAYA KONULMALI VE KONTROL EDİLMELİDİR.</t>
  </si>
  <si>
    <t>KONTROL ÖNLEMLERİ HİYERARŞİ EKİBİ</t>
  </si>
  <si>
    <t>ÖĞRENCİ ve ÇALIŞANLARIN 20 SN KURALINA UYARAK ASILAN AFİŞLER VE VERİLEN EĞİTİMLER NETİCESİNDE ELLERİN SIK SIK VE DOĞRU YÖNTEMLERLE YIKAMASI GEREKMEKTEDİR.</t>
  </si>
  <si>
    <t>OKUL MÜDÜRLERİ VE TÜM BİRİM SORUMLULARI</t>
  </si>
  <si>
    <t>KURUM GENELİNDE PERSONEL İÇİN GÜVENLİ ALANLAR OLUŞTURULMUŞTUR.</t>
  </si>
  <si>
    <t>MART-HAZİRAN 2020
SÜREKLİ</t>
  </si>
  <si>
    <t>DUYURU YAPILMASI</t>
  </si>
  <si>
    <t>OKULUN GENEL HİJYEN DURUMU</t>
  </si>
  <si>
    <t>OKUL ZİYARETÇİ KABULU</t>
  </si>
  <si>
    <t>OKULDA İŞE GELİŞ VE ÇALIŞMA SÜRECİ</t>
  </si>
  <si>
    <t>OKULDA ÇALIŞMA ALANLARI</t>
  </si>
  <si>
    <t>OKUL GENELİNDE TÜM ALANLARA BELİRLİ ARALIKLARDA EL ANTİSEPTİĞİ KONULMUŞTUR.</t>
  </si>
  <si>
    <t>TERMİN SÜRESİ</t>
  </si>
  <si>
    <t xml:space="preserve">30/10/ 2021
</t>
  </si>
  <si>
    <t>30/10/ 2021</t>
  </si>
  <si>
    <t>ÖĞRENCİ VE ÇALIŞANLARA COVİD 19 SALGINI İLGİLİ EĞİTİM VERİLMEMESİ</t>
  </si>
  <si>
    <t>OKUL GENEL HİJYEN DURUMU</t>
  </si>
  <si>
    <t xml:space="preserve">1.ÇALIŞANLARDA  BİLGİ KİRLİLİĞİNE KARŞI ORTAMINDA ÖZET, BİLİMSEL, PRATİK, KORUNMA İÇİN DEĞERLİ BİLGİLER PAYLAŞILMALI.
2. KONUNUN SADECE İŞ SAĞLIĞI SORUNU OLMADIĞI, ULUSAL BİR MÜCADELE OLDUĞU BİLİNCİ UYANDIRILMALIDIR.
3. KORUNMA YOLLARI ANLAŞILIR, KİŞİLERİN GERÇEKLİĞİNE UYGUN, UYGULANABİLİR, YALIN HALDE, GEREKİRSE UYGULAMALI, KONUNUN CİDDİYETİNİ VURGULAYACAK ANCAK GEREKSİZ PANİK YARATMAYACAK ŞEKİLDE AKTARILMALIDIR.
</t>
  </si>
  <si>
    <t>Okul Müdürü</t>
  </si>
  <si>
    <t>Müdür Yardımcısı</t>
  </si>
  <si>
    <t>Sınıf Öğretmni</t>
  </si>
  <si>
    <t>Destek Elemanı</t>
  </si>
  <si>
    <t>SALGIN SÜRESİNCE</t>
  </si>
  <si>
    <t>PANDEMİ SORUMLUSU  NÖBETÇİ ÖĞRETMEN</t>
  </si>
  <si>
    <t>BBÖ PLANINA GÖRE HAREKET EDİLMEKTEDİR.</t>
  </si>
  <si>
    <t>OKUL MÜDÜRÜ</t>
  </si>
  <si>
    <t>GEREKTİĞİNDE UYGULANMAK ÜZERE BBÖ PLANI YAPILDI.</t>
  </si>
  <si>
    <t>PSİKOSOSYAL TEHLİKELER</t>
  </si>
  <si>
    <t>OKUL MÜDÜRÜ  REHBER ÖĞRETMEN  SINIF REHBER ÖĞRETMENLERİ</t>
  </si>
  <si>
    <t>OKUL MÜDÜRÜ PANDEMİ SORUMLUSU</t>
  </si>
  <si>
    <t xml:space="preserve">KULLANILAN EŞYALARIN ŞAHSİ OLARAK KULLANILMASI AYNI ALANI (AYNI ODAYI) PAYLAŞAN PERSONELLERİN KENDİ ARALARINDA SOYAL MESAFE VE 2M KURALINA UYGUN ÇALIŞMA YAPMASI GEREKMEKTEDİR. ÖĞRENCİLERDE SESLİ ANONS SİSTEMİ İLE KALEM, SİLGİ ve BENZER EŞYALARINI PAYLAŞMAMASI KONUSUNDA FARKINDALIK OLUŞTURULACAKTIR. </t>
  </si>
  <si>
    <t>OKUL MÜDÜRÜ
 PANDEMİ SORUMLUSU</t>
  </si>
  <si>
    <t>AYHAN ÖNDÜL</t>
  </si>
  <si>
    <t>SEDAT ŞAHİN</t>
  </si>
  <si>
    <t>TUĞBA TÜTÜNCÜ</t>
  </si>
  <si>
    <t>BEHRA VATANSEVER İSAOĞLU</t>
  </si>
  <si>
    <t>YUNUS ÇİFTCİ</t>
  </si>
  <si>
    <t>PANDEMİ SORUMLUSU
İDARİ DESTEK PERSONELİ</t>
  </si>
  <si>
    <t>PANDEMİ SORUMLUSU
Güvenlik Personeli</t>
  </si>
  <si>
    <t>PANDEMİ SORUMLUSU</t>
  </si>
  <si>
    <t>OKUL MÜDÜRÜ
DESTEK HİZMET PERSONELİ</t>
  </si>
  <si>
    <t>DEĞERLENDİRME</t>
  </si>
  <si>
    <t>EKİBİ</t>
  </si>
  <si>
    <t xml:space="preserve">                                           RİSK</t>
  </si>
  <si>
    <t>1. TÜM ÇALIŞANLAR HASTALIK BELİRTİLERİ GÖRÜLÜR GÖRÜLMEZ SAĞLIK BİRİMİNE BAŞ VURMALARI KONUSUNDA UYARILMALIDIR.
2. ÇALIŞANLAR KENDİSİNDE VEYA SOSYAL TEMAS ETTİĞİ ÇEVRESİNDE SÖZ KONUSU HASTALIK TEŞHİSİ, ÖN TANISI, İZOLASYON VEYA KARANTİNA DURUMLARI KONUSUNDA OKUL YÖNETİMİNE  BİLGİ VERMEKLE YÜKÜMLENDİRİLMELİDİR.</t>
  </si>
  <si>
    <t>1. HAZIRLIK ve KONTROL EKİBİ OLUŞTURULMALIDIR.
2.  TOPLANTILAR SIK PERİYODLARDA DÜZENLENMELİDİR.
3. ÇALIŞANLARIN KORUYUCU ÖNLEMLERİN BELİRLENMESİ SÜRECİNE KATILIMININ SAĞLANMALIDIR.
4. BİLİMSEL VE TOPLUMSAL GELİŞMELER, YASAL DEĞİŞİKLİKLER YAKINDAN TAKİP EDİLMELİ VE GÜNCELLEMELER YAPILMALIDIR.
5. OKULDA GEREKLİ KORUNMA POLİTİKALARI BELİRLENMELİ VE UZUN VADELİ ÇALIŞMALAR GÖZ ARDI EDİLMEMELİDİR. 
6. HAZIRLIK EKİBİ İŞ SAĞLIĞI VE GÜVENLİĞİ UZMANI İLE KOORDİNELİ ÇALIŞMALI KARARLARI DİREK OKUL MÜDÜRÜNE SUNMALIDIR.</t>
  </si>
  <si>
    <r>
      <t xml:space="preserve">MART 2020 DEN BUYANA OKUL MÜDÜRLERİ, SORUMLU MÜDÜR YARDIMCISI TARAFINDAN TOPLANTILAR GERÇEKLEŞTİRİLMESİ VE   SAĞLIKLI </t>
    </r>
    <r>
      <rPr>
        <b/>
        <sz val="11"/>
        <color theme="1"/>
        <rFont val="Calibri"/>
        <family val="2"/>
        <charset val="162"/>
        <scheme val="minor"/>
      </rPr>
      <t>BİLGİ AKIŞININ SAĞLANARAK ETKİLİ KORUNMA SAĞLANMASI</t>
    </r>
  </si>
  <si>
    <t>OKUL MÜDÜRÜ SORUMLU   MÜDÜR YARDIMCISI</t>
  </si>
  <si>
    <t>OKUL MÜDÜRÜ ve SORUMLULAR</t>
  </si>
  <si>
    <t>1. İŞE GELİŞLERDE UYGUN BİR EKİPMAN İLE TÜM ÇALIŞANLAR VE ZİYARETÇİLER DAHİL HERKESİN VUCUT ISILARININ ÖLÇÜMÜ; 37,5 ve ÜZERİNDE OLANLARIN KURUMA GİRİŞİNE ENGEL OLACAK AKSİYONLAR BELİRLENMELİ VE UYGULANMAYA KONMALIDIR.
2. SABAH SAĞLIKLI BİR ŞEKİLDE İŞE GELEN ÇALIŞANLARIN GÜN İÇİNDE BELİRTİLER SERGİLEMESİ HALİNDE DERHAL AMİRİNE HABER VERMESİ,SORUMLU MÜDÜR YARDIMCISI TARAFINDAN DEĞERLENDİRİLMESİ ve  NAKLİNN SAĞLANMASI.</t>
  </si>
  <si>
    <t xml:space="preserve">1. OKULDA NE SEBEPLE OLURSA OLSUN KAZA, HASTALIK ATAKLARI VB DURUMLARDA YAPILACAK İLKYARDIM MÜDAHALESİ SIRASINDA EN YÜKSEK DÜZEY GÜVENLİK ÖNLEMLERİ ALINMALIDIR.
2. HASTADA ATEŞ, SOLUNUM SIKINTISI, ÖKSÜRÜK, AŞIRI KIRGINLIK VARSA DERHAL MASKE, ELDİVEN VERİLMELİ ETRAFI BOŞALTILMALI VE 184 ARANMALIDIR.
3.  OLAY ALANI HİJYEN UYGULAMA KURALLARINA GÖRE TEMİZLENMELİ VE EN AZ 24 SAAT SONRA TEKRAR KULLANIMA AÇILMALIDIR.   </t>
  </si>
  <si>
    <t xml:space="preserve">1. MÜMKÜN OLAN TOPLANTILAR DİJİTAL ORTAMDA GERÇEKLEŞTİRİLMELİDİR.
2. . YÜZYÜZE TOPLANTILARDA:
       A. OTURMA DÜZENİ 1,5-2 METRE MESAFELİ OLMALIDIR.
       B. TÜM KATILIMCILAR HASTALIK TAŞIMA RİSKİNE KARŞI DİĞER KATILIMCILARA BULAŞTIRMAMAK AMACI İLE  MASKE KULLANMALIDIR.
       C. TOPLANTILAR EN KISA SÜRELİ TUTULMALIDIR.
       D. TOPLANTI TUTANAKLARINDA TARİH, SAAT, SÜRE, TÜM  KATILIMCILARIN OTURMA DÜZENİ VE KAYITLARI TUTULMALIDIR.
        E. TOPLANTILARDA KALEM VE EVRAKLAR KİŞİSEL 
            KULLANILMALIDIR. 
     </t>
  </si>
  <si>
    <t>1. TÜM ÖĞRENCİ ve ÇALIŞANLARIN SINIF VE ÖĞRETMENLER ODASINDA SÜREKLİ AYNI YERDE OTURMALARI SAĞLANMALIDIR.
2. KİŞİLERİN GÜNCEL ŞİKAYETLERİ TÜM SAĞLIK VERİLERİ İLE BİRLİKTE DEĞERLENDİRİLİP KAYIT ALTINA ALINMALIDIR.
3. ÖĞRENCİLERİN ve ÇALIŞANLARIN OKUL DIŞINDA SAĞLIK HAREKETLERİ, DETAYLI OLARAK OKUL MÜDÜRÜNE İLETİLMELİDİR.
4. ÇALIŞANLARIN SOSYAL HAYATLARINDA AİLESİ GİBİ YAKIN TEMAS KURDUĞU KİŞİLERDE SALGIN HASTALIĞIN GÖRÜLMESİ HALİNDE BİLGİ VERMELERİ KONUSUNDA UYARILMALIDIR.</t>
  </si>
  <si>
    <t>OKULDA  TEMAS HALİNDE OLDUĞU KİŞİLERİN BELİRLENMESİ VE KARANTİNA ALTINA ALINMASI GEREKMEKTEDİR.</t>
  </si>
  <si>
    <t>ALINMASI GEREKEN ÖNLEMLERİN  YETERSİZ GERÇEKLEŞTİRİLMESİ SONUCU SALGININ OKULA GİRMESİ VE ULUSAL ÖLÇEKTE BÜYÜMESİ.</t>
  </si>
  <si>
    <t>OLAĞANÜSTÜ DURUMLARDA VEYA ALINACAK ÖNLEMLERİN ETKİN OLMAMASI SONUCU SALGININ OKULA GİRMESİ VE ULUSAL SALGININ ARTMASI, KAYIPLARIN ARTIŞI</t>
  </si>
  <si>
    <r>
      <t xml:space="preserve">1. KURUMUMUZDA GENEL UYGULAMALAR SIKLIK OLARAK ARTIRILMALIDIR.
2. GENEL KULLANIMA AÇIK YÜZEYLER ( TRABZAN, KAPI KOLU vb.) </t>
    </r>
    <r>
      <rPr>
        <sz val="11"/>
        <rFont val="Calibri"/>
        <family val="2"/>
        <charset val="162"/>
        <scheme val="minor"/>
      </rPr>
      <t>ÖĞLE TATİLİNDE ve AKŞAM DERS BİTİMİNDE</t>
    </r>
    <r>
      <rPr>
        <sz val="11"/>
        <color rgb="FFFF0000"/>
        <rFont val="Calibri"/>
        <family val="2"/>
        <charset val="162"/>
        <scheme val="minor"/>
      </rPr>
      <t xml:space="preserve"> </t>
    </r>
    <r>
      <rPr>
        <sz val="11"/>
        <color theme="1"/>
        <rFont val="Calibri"/>
        <family val="2"/>
        <charset val="162"/>
        <scheme val="minor"/>
      </rPr>
      <t>TEMİZLENMELİDİR.
3. KURUM ÇALIŞAN GENEL SAĞLIIĞINI ZORLAMAYACAK SINIRDA SÜREKLİ HAVALANDIRILMALIDIR.
6. TUVALET, LAVABO, YEMEKHANE, OKUL GİRİŞLERİ, GÜVENLİK, İDARİ OFİSLER VE ORTAK ALANLARA KOLAY KULLANIMLI VE KOLAY ERİŞİMLİ EL ANTİSEPTİĞİ KONULMALIDIR.
7. TÜM ORTAMLAR GÜN IŞIĞINDAN YARARLANDIRILMALIDIR.
8. HİJYEN MALZEMELERİ SIK SIK KONTROL EDİLMELİ EKSİKLİĞİNE İZİN VERİLMEMELİDİR.</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</si>
</sst>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62"/>
      <scheme val="minor"/>
    </font>
    <font>
      <b/>
      <sz val="11"/>
      <color theme="1"/>
      <name val="Calibri"/>
      <family val="2"/>
      <charset val="162"/>
      <scheme val="minor"/>
    </font>
    <font>
      <sz val="11"/>
      <color theme="1"/>
      <name val="Calibri"/>
      <family val="2"/>
      <scheme val="minor"/>
    </font>
    <font>
      <sz val="14"/>
      <color theme="1"/>
      <name val="Calibri"/>
      <family val="2"/>
      <charset val="162"/>
      <scheme val="minor"/>
    </font>
    <font>
      <sz val="10"/>
      <name val="Arial"/>
      <family val="2"/>
      <charset val="162"/>
    </font>
    <font>
      <sz val="10"/>
      <name val="Arial Tur"/>
      <charset val="162"/>
    </font>
    <font>
      <sz val="11"/>
      <color indexed="8"/>
      <name val="Calibri"/>
      <family val="2"/>
      <charset val="162"/>
    </font>
    <font>
      <sz val="11"/>
      <color theme="1"/>
      <name val="Calibri"/>
      <family val="2"/>
      <charset val="162"/>
      <scheme val="minor"/>
    </font>
    <font>
      <sz val="12"/>
      <color theme="1"/>
      <name val="Calibri"/>
      <family val="2"/>
      <charset val="162"/>
      <scheme val="minor"/>
    </font>
    <font>
      <sz val="11"/>
      <color rgb="FFFF0000"/>
      <name val="Calibri"/>
      <family val="2"/>
      <charset val="162"/>
      <scheme val="minor"/>
    </font>
    <font>
      <sz val="11"/>
      <name val="Calibri"/>
      <family val="2"/>
      <charset val="162"/>
      <scheme val="minor"/>
    </font>
    <font>
      <sz val="10"/>
      <color theme="1"/>
      <name val="Calibri"/>
      <family val="2"/>
      <charset val="162"/>
      <scheme val="minor"/>
    </font>
    <font>
      <sz val="24"/>
      <color theme="1"/>
      <name val="Calibri"/>
      <family val="2"/>
      <charset val="162"/>
      <scheme val="minor"/>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8">
    <xf numFmtId="0" fontId="0" fillId="0" borderId="0"/>
    <xf numFmtId="0" fontId="2" fillId="0" borderId="0"/>
    <xf numFmtId="0" fontId="4" fillId="0" borderId="0"/>
    <xf numFmtId="0" fontId="4" fillId="0" borderId="0"/>
    <xf numFmtId="0" fontId="5" fillId="0" borderId="0"/>
    <xf numFmtId="0" fontId="6" fillId="0" borderId="0"/>
    <xf numFmtId="0" fontId="2" fillId="0" borderId="0"/>
    <xf numFmtId="0" fontId="5" fillId="0" borderId="0"/>
  </cellStyleXfs>
  <cellXfs count="50">
    <xf numFmtId="0" fontId="0" fillId="0" borderId="0" xfId="0"/>
    <xf numFmtId="0" fontId="0" fillId="0" borderId="0" xfId="0"/>
    <xf numFmtId="0" fontId="0" fillId="0" borderId="0" xfId="0" applyBorder="1"/>
    <xf numFmtId="0" fontId="1" fillId="5" borderId="1" xfId="1" applyFont="1" applyFill="1" applyBorder="1" applyAlignment="1">
      <alignment horizontal="center" vertical="center" textRotation="90"/>
    </xf>
    <xf numFmtId="0" fontId="1" fillId="5" borderId="4" xfId="1" applyFont="1" applyFill="1" applyBorder="1" applyAlignment="1">
      <alignment horizontal="center" vertical="center" textRotation="90"/>
    </xf>
    <xf numFmtId="0" fontId="1" fillId="5" borderId="5" xfId="1" applyFont="1" applyFill="1" applyBorder="1" applyAlignment="1">
      <alignment horizontal="center" vertical="center" wrapText="1"/>
    </xf>
    <xf numFmtId="0" fontId="1"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1" applyFont="1" applyBorder="1" applyAlignment="1">
      <alignment horizontal="center" vertical="center"/>
    </xf>
    <xf numFmtId="0" fontId="7" fillId="6" borderId="1" xfId="0" applyFont="1" applyFill="1" applyBorder="1" applyAlignment="1">
      <alignment horizontal="center" vertical="center" wrapText="1"/>
    </xf>
    <xf numFmtId="0" fontId="7" fillId="0" borderId="1" xfId="1" applyFont="1" applyBorder="1" applyAlignment="1">
      <alignment horizontal="center" vertical="center" wrapText="1"/>
    </xf>
    <xf numFmtId="0" fontId="7" fillId="2" borderId="1" xfId="1" applyFont="1" applyFill="1" applyBorder="1" applyAlignment="1">
      <alignment horizontal="center" vertical="center"/>
    </xf>
    <xf numFmtId="0" fontId="7" fillId="4" borderId="1" xfId="0" applyFont="1" applyFill="1" applyBorder="1" applyAlignment="1">
      <alignment horizontal="center" vertical="center" wrapText="1"/>
    </xf>
    <xf numFmtId="0" fontId="7" fillId="0" borderId="1" xfId="1" applyFont="1" applyBorder="1" applyAlignment="1">
      <alignment horizontal="left" vertical="center" wrapText="1"/>
    </xf>
    <xf numFmtId="0" fontId="7" fillId="3"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0" borderId="1" xfId="1" applyFont="1" applyBorder="1" applyAlignment="1">
      <alignment vertical="center" wrapText="1"/>
    </xf>
    <xf numFmtId="0" fontId="7" fillId="2" borderId="1" xfId="0" applyFont="1" applyFill="1" applyBorder="1" applyAlignment="1">
      <alignment horizontal="left" vertical="center" wrapText="1"/>
    </xf>
    <xf numFmtId="0" fontId="7" fillId="2" borderId="1" xfId="7" applyFont="1" applyFill="1" applyBorder="1" applyAlignment="1">
      <alignment horizontal="left" vertical="center" wrapText="1"/>
    </xf>
    <xf numFmtId="0" fontId="0" fillId="2" borderId="1" xfId="1" applyFont="1" applyFill="1" applyBorder="1" applyAlignment="1">
      <alignment horizontal="center" vertical="center" wrapText="1"/>
    </xf>
    <xf numFmtId="0" fontId="0" fillId="2" borderId="1" xfId="1"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0" borderId="1" xfId="1" applyFont="1" applyBorder="1" applyAlignment="1">
      <alignment horizontal="left" vertical="center" wrapText="1"/>
    </xf>
    <xf numFmtId="0" fontId="0" fillId="0" borderId="1" xfId="1" applyFont="1" applyBorder="1" applyAlignment="1">
      <alignment horizontal="center" vertical="center" wrapText="1"/>
    </xf>
    <xf numFmtId="49" fontId="8" fillId="0" borderId="1" xfId="1" applyNumberFormat="1" applyFont="1" applyBorder="1" applyAlignment="1">
      <alignment horizontal="center" vertical="center" wrapText="1"/>
    </xf>
    <xf numFmtId="0" fontId="0" fillId="2" borderId="1" xfId="0" applyFont="1" applyFill="1" applyBorder="1" applyAlignment="1">
      <alignment horizontal="left" vertical="center" wrapText="1"/>
    </xf>
    <xf numFmtId="49" fontId="0" fillId="0" borderId="0" xfId="0" applyNumberFormat="1"/>
    <xf numFmtId="0" fontId="0" fillId="2" borderId="1" xfId="7" applyFont="1" applyFill="1" applyBorder="1" applyAlignment="1">
      <alignment horizontal="left" vertical="center" wrapText="1"/>
    </xf>
    <xf numFmtId="0" fontId="8" fillId="0" borderId="1" xfId="1" applyFont="1" applyBorder="1" applyAlignment="1">
      <alignment horizontal="center" vertical="center" wrapText="1"/>
    </xf>
    <xf numFmtId="0" fontId="1" fillId="5" borderId="1" xfId="1" applyFont="1" applyFill="1" applyBorder="1" applyAlignment="1">
      <alignment horizontal="center" vertical="center"/>
    </xf>
    <xf numFmtId="0" fontId="11" fillId="2" borderId="1" xfId="1" applyFont="1" applyFill="1" applyBorder="1" applyAlignment="1">
      <alignment horizontal="center" vertical="center" wrapText="1"/>
    </xf>
    <xf numFmtId="0" fontId="11" fillId="0" borderId="1" xfId="1" applyFont="1" applyBorder="1" applyAlignment="1">
      <alignment horizontal="center" vertical="center" wrapText="1"/>
    </xf>
    <xf numFmtId="0" fontId="0" fillId="0" borderId="6" xfId="0" applyBorder="1"/>
    <xf numFmtId="0" fontId="12" fillId="0" borderId="0" xfId="1" applyFont="1" applyFill="1" applyBorder="1" applyAlignment="1">
      <alignment horizontal="left" vertical="center" wrapText="1"/>
    </xf>
    <xf numFmtId="0" fontId="12" fillId="0" borderId="0" xfId="0" applyFont="1" applyAlignment="1">
      <alignment horizontal="center" vertical="center"/>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1" fillId="5" borderId="1" xfId="1" applyFont="1" applyFill="1" applyBorder="1" applyAlignment="1">
      <alignment horizontal="center" vertical="center"/>
    </xf>
    <xf numFmtId="0" fontId="1" fillId="5" borderId="1" xfId="1" applyFont="1" applyFill="1" applyBorder="1" applyAlignment="1">
      <alignment horizontal="center" vertical="center" wrapText="1"/>
    </xf>
    <xf numFmtId="0" fontId="1" fillId="5" borderId="2" xfId="1" applyFont="1" applyFill="1" applyBorder="1" applyAlignment="1">
      <alignment horizontal="center"/>
    </xf>
    <xf numFmtId="0" fontId="1" fillId="5" borderId="3" xfId="1" applyFont="1" applyFill="1" applyBorder="1" applyAlignment="1">
      <alignment horizontal="center"/>
    </xf>
    <xf numFmtId="0" fontId="1" fillId="5" borderId="4" xfId="1" applyFont="1" applyFill="1" applyBorder="1" applyAlignment="1">
      <alignment horizontal="center"/>
    </xf>
    <xf numFmtId="0" fontId="1" fillId="5" borderId="2" xfId="1" applyFont="1" applyFill="1" applyBorder="1" applyAlignment="1">
      <alignment horizontal="center" vertical="center" wrapText="1"/>
    </xf>
    <xf numFmtId="0" fontId="1" fillId="5" borderId="3" xfId="1" applyFont="1" applyFill="1" applyBorder="1" applyAlignment="1">
      <alignment horizontal="center" vertical="center" wrapText="1"/>
    </xf>
    <xf numFmtId="0" fontId="1" fillId="5" borderId="4" xfId="1" applyFont="1" applyFill="1" applyBorder="1" applyAlignment="1">
      <alignment horizontal="center" vertical="center" wrapText="1"/>
    </xf>
    <xf numFmtId="49" fontId="1" fillId="5" borderId="1" xfId="1" applyNumberFormat="1" applyFont="1" applyFill="1" applyBorder="1" applyAlignment="1">
      <alignment horizontal="center" vertical="center" wrapText="1"/>
    </xf>
    <xf numFmtId="0" fontId="0" fillId="0" borderId="0" xfId="0" applyAlignment="1">
      <alignment horizontal="center"/>
    </xf>
    <xf numFmtId="0" fontId="12" fillId="2" borderId="0" xfId="1" applyFont="1" applyFill="1" applyBorder="1" applyAlignment="1">
      <alignment horizontal="center" vertical="center" wrapText="1"/>
    </xf>
  </cellXfs>
  <cellStyles count="8">
    <cellStyle name="Excel Built-in Normal" xfId="5"/>
    <cellStyle name="Normal" xfId="0" builtinId="0"/>
    <cellStyle name="Normal 2" xfId="1"/>
    <cellStyle name="Normal 2 2" xfId="3"/>
    <cellStyle name="Normal 2 3" xfId="4"/>
    <cellStyle name="Normal 2 4" xfId="2"/>
    <cellStyle name="Normal 3" xfId="6"/>
    <cellStyle name="Normal_b-tehlike ve risk değerlendirme formu (kimyasallar)"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abSelected="1" view="pageLayout" topLeftCell="A28" zoomScale="70" zoomScaleNormal="100" zoomScaleSheetLayoutView="100" zoomScalePageLayoutView="70" workbookViewId="0">
      <selection activeCell="J28" sqref="J28"/>
    </sheetView>
  </sheetViews>
  <sheetFormatPr defaultColWidth="9.140625" defaultRowHeight="15" x14ac:dyDescent="0.25"/>
  <cols>
    <col min="1" max="1" width="3.85546875" style="1" customWidth="1"/>
    <col min="2" max="2" width="14.140625" style="1" customWidth="1"/>
    <col min="3" max="3" width="19.5703125" style="1" customWidth="1"/>
    <col min="4" max="4" width="17.7109375" style="1" customWidth="1"/>
    <col min="5" max="5" width="23.5703125" style="1" customWidth="1"/>
    <col min="6" max="6" width="3.42578125" style="1" customWidth="1"/>
    <col min="7" max="7" width="3.140625" style="1" customWidth="1"/>
    <col min="8" max="8" width="4.140625" style="1" customWidth="1"/>
    <col min="9" max="9" width="7.140625" style="1" customWidth="1"/>
    <col min="10" max="10" width="45" style="1" customWidth="1"/>
    <col min="11" max="11" width="14.5703125" style="1" customWidth="1"/>
    <col min="12" max="13" width="2.5703125" style="1" customWidth="1"/>
    <col min="14" max="14" width="3.5703125" style="1" customWidth="1"/>
    <col min="15" max="15" width="7.5703125" style="1" customWidth="1"/>
    <col min="16" max="16" width="21.85546875" style="1" customWidth="1"/>
    <col min="17" max="17" width="16.42578125" style="27" customWidth="1"/>
    <col min="18" max="16384" width="9.140625" style="1"/>
  </cols>
  <sheetData>
    <row r="1" spans="1:18" ht="18.75" customHeight="1" x14ac:dyDescent="0.25">
      <c r="A1" s="36"/>
      <c r="B1" s="37"/>
      <c r="C1" s="37"/>
      <c r="D1" s="37"/>
      <c r="E1" s="37"/>
      <c r="F1" s="37"/>
      <c r="G1" s="37"/>
      <c r="H1" s="37"/>
      <c r="I1" s="37"/>
      <c r="J1" s="37"/>
      <c r="K1" s="37"/>
      <c r="L1" s="37"/>
      <c r="M1" s="37"/>
      <c r="N1" s="37"/>
      <c r="O1" s="37"/>
      <c r="P1" s="37"/>
      <c r="Q1" s="38"/>
    </row>
    <row r="2" spans="1:18" ht="15" customHeight="1" x14ac:dyDescent="0.25">
      <c r="A2" s="39" t="s">
        <v>0</v>
      </c>
      <c r="B2" s="40" t="s">
        <v>1</v>
      </c>
      <c r="C2" s="39" t="s">
        <v>2</v>
      </c>
      <c r="D2" s="39" t="s">
        <v>3</v>
      </c>
      <c r="E2" s="41" t="s">
        <v>13</v>
      </c>
      <c r="F2" s="42"/>
      <c r="G2" s="42"/>
      <c r="H2" s="42"/>
      <c r="I2" s="43"/>
      <c r="J2" s="40" t="s">
        <v>10</v>
      </c>
      <c r="K2" s="40" t="s">
        <v>4</v>
      </c>
      <c r="L2" s="44" t="s">
        <v>12</v>
      </c>
      <c r="M2" s="45"/>
      <c r="N2" s="45"/>
      <c r="O2" s="45"/>
      <c r="P2" s="46"/>
      <c r="Q2" s="47" t="s">
        <v>138</v>
      </c>
    </row>
    <row r="3" spans="1:18" ht="64.5" customHeight="1" x14ac:dyDescent="0.25">
      <c r="A3" s="39"/>
      <c r="B3" s="40"/>
      <c r="C3" s="39"/>
      <c r="D3" s="39"/>
      <c r="E3" s="30" t="s">
        <v>11</v>
      </c>
      <c r="F3" s="3" t="s">
        <v>6</v>
      </c>
      <c r="G3" s="3" t="s">
        <v>7</v>
      </c>
      <c r="H3" s="3" t="s">
        <v>8</v>
      </c>
      <c r="I3" s="3" t="s">
        <v>9</v>
      </c>
      <c r="J3" s="40"/>
      <c r="K3" s="40"/>
      <c r="L3" s="4" t="s">
        <v>6</v>
      </c>
      <c r="M3" s="3" t="s">
        <v>7</v>
      </c>
      <c r="N3" s="3" t="s">
        <v>8</v>
      </c>
      <c r="O3" s="3" t="s">
        <v>9</v>
      </c>
      <c r="P3" s="5" t="s">
        <v>5</v>
      </c>
      <c r="Q3" s="47"/>
    </row>
    <row r="4" spans="1:18" ht="178.5" customHeight="1" x14ac:dyDescent="0.25">
      <c r="A4" s="9">
        <v>1</v>
      </c>
      <c r="B4" s="7" t="s">
        <v>33</v>
      </c>
      <c r="C4" s="8" t="s">
        <v>34</v>
      </c>
      <c r="D4" s="8" t="s">
        <v>35</v>
      </c>
      <c r="E4" s="8" t="s">
        <v>67</v>
      </c>
      <c r="F4" s="7">
        <v>4</v>
      </c>
      <c r="G4" s="7">
        <v>5</v>
      </c>
      <c r="H4" s="6">
        <f>PRODUCT(F4:G4)</f>
        <v>20</v>
      </c>
      <c r="I4" s="15" t="str">
        <f t="shared" ref="I4:I6" si="0">IF(H4&lt;8,"Düşük Risk",IF(H4&lt;15,"Orta Risk",IF(H4&lt;21,"Yüksek Risk",IF(H4&gt;=25,"Çok Yüksek Risk "))))</f>
        <v>Yüksek Risk</v>
      </c>
      <c r="J4" s="21" t="s">
        <v>143</v>
      </c>
      <c r="K4" s="24" t="s">
        <v>157</v>
      </c>
      <c r="L4" s="11">
        <v>1</v>
      </c>
      <c r="M4" s="11">
        <v>5</v>
      </c>
      <c r="N4" s="12">
        <f t="shared" ref="N4" si="1">PRODUCT(L4:M4)</f>
        <v>5</v>
      </c>
      <c r="O4" s="13" t="str">
        <f t="shared" ref="O4:O29" si="2">IF(N4&lt;8,"Düşük Risk",IF(N4&lt;15,"Orta Risk",IF(N4&lt;21,"Yüksek Risk",IF(N4&gt;=25,"Çok Yüksek Risk "))))</f>
        <v>Düşük Risk</v>
      </c>
      <c r="P4" s="11" t="s">
        <v>36</v>
      </c>
      <c r="Q4" s="25" t="s">
        <v>139</v>
      </c>
      <c r="R4" s="2"/>
    </row>
    <row r="5" spans="1:18" ht="147" customHeight="1" x14ac:dyDescent="0.25">
      <c r="A5" s="9">
        <v>2</v>
      </c>
      <c r="B5" s="20" t="s">
        <v>132</v>
      </c>
      <c r="C5" s="8" t="s">
        <v>31</v>
      </c>
      <c r="D5" s="8" t="s">
        <v>32</v>
      </c>
      <c r="E5" s="8" t="s">
        <v>68</v>
      </c>
      <c r="F5" s="7">
        <v>3</v>
      </c>
      <c r="G5" s="7">
        <v>5</v>
      </c>
      <c r="H5" s="6">
        <f>PRODUCT(F5:G5)</f>
        <v>15</v>
      </c>
      <c r="I5" s="16" t="str">
        <f t="shared" si="0"/>
        <v>Yüksek Risk</v>
      </c>
      <c r="J5" s="21" t="s">
        <v>170</v>
      </c>
      <c r="K5" s="24" t="s">
        <v>125</v>
      </c>
      <c r="L5" s="11">
        <v>1</v>
      </c>
      <c r="M5" s="11">
        <v>5</v>
      </c>
      <c r="N5" s="12">
        <v>5</v>
      </c>
      <c r="O5" s="13" t="str">
        <f t="shared" si="2"/>
        <v>Düşük Risk</v>
      </c>
      <c r="P5" s="11" t="s">
        <v>38</v>
      </c>
      <c r="Q5" s="25" t="s">
        <v>140</v>
      </c>
      <c r="R5" s="2"/>
    </row>
    <row r="6" spans="1:18" ht="240" customHeight="1" x14ac:dyDescent="0.25">
      <c r="A6" s="9">
        <v>3</v>
      </c>
      <c r="B6" s="31" t="s">
        <v>20</v>
      </c>
      <c r="C6" s="8" t="s">
        <v>21</v>
      </c>
      <c r="D6" s="22" t="s">
        <v>180</v>
      </c>
      <c r="E6" s="22" t="s">
        <v>172</v>
      </c>
      <c r="F6" s="7">
        <v>3</v>
      </c>
      <c r="G6" s="7">
        <v>5</v>
      </c>
      <c r="H6" s="6">
        <f t="shared" ref="H6:H13" si="3">PRODUCT(F6:G6)</f>
        <v>15</v>
      </c>
      <c r="I6" s="16" t="str">
        <f t="shared" si="0"/>
        <v>Yüksek Risk</v>
      </c>
      <c r="J6" s="21" t="s">
        <v>171</v>
      </c>
      <c r="K6" s="24" t="s">
        <v>173</v>
      </c>
      <c r="L6" s="11">
        <v>1</v>
      </c>
      <c r="M6" s="11">
        <v>5</v>
      </c>
      <c r="N6" s="12">
        <v>5</v>
      </c>
      <c r="O6" s="13" t="str">
        <f t="shared" si="2"/>
        <v>Düşük Risk</v>
      </c>
      <c r="P6" s="29" t="s">
        <v>39</v>
      </c>
      <c r="Q6" s="25" t="s">
        <v>140</v>
      </c>
      <c r="R6" s="2"/>
    </row>
    <row r="7" spans="1:18" ht="372" customHeight="1" x14ac:dyDescent="0.25">
      <c r="A7" s="9">
        <v>4</v>
      </c>
      <c r="B7" s="20" t="s">
        <v>133</v>
      </c>
      <c r="C7" s="8" t="s">
        <v>28</v>
      </c>
      <c r="D7" s="8" t="s">
        <v>29</v>
      </c>
      <c r="E7" s="8" t="s">
        <v>80</v>
      </c>
      <c r="F7" s="7">
        <v>4</v>
      </c>
      <c r="G7" s="7">
        <v>5</v>
      </c>
      <c r="H7" s="6">
        <f t="shared" si="3"/>
        <v>20</v>
      </c>
      <c r="I7" s="15" t="str">
        <f t="shared" ref="I7" si="4">IF(H7&lt;8,"Düşük Risk",IF(H7&lt;15,"Orta Risk",IF(H7&lt;21,"Yüksek Risk",IF(H7&gt;=25,"Çok Yüksek Risk "))))</f>
        <v>Yüksek Risk</v>
      </c>
      <c r="J7" s="21" t="s">
        <v>182</v>
      </c>
      <c r="K7" s="24" t="s">
        <v>163</v>
      </c>
      <c r="L7" s="11">
        <v>1</v>
      </c>
      <c r="M7" s="11">
        <v>5</v>
      </c>
      <c r="N7" s="12">
        <v>5</v>
      </c>
      <c r="O7" s="13" t="str">
        <f t="shared" si="2"/>
        <v>Düşük Risk</v>
      </c>
      <c r="P7" s="29" t="s">
        <v>81</v>
      </c>
      <c r="Q7" s="25" t="s">
        <v>140</v>
      </c>
      <c r="R7" s="2"/>
    </row>
    <row r="8" spans="1:18" ht="240" customHeight="1" x14ac:dyDescent="0.25">
      <c r="A8" s="9">
        <v>5</v>
      </c>
      <c r="B8" s="20" t="s">
        <v>134</v>
      </c>
      <c r="C8" s="22" t="s">
        <v>82</v>
      </c>
      <c r="D8" s="22" t="s">
        <v>83</v>
      </c>
      <c r="E8" s="8" t="s">
        <v>40</v>
      </c>
      <c r="F8" s="7">
        <v>3</v>
      </c>
      <c r="G8" s="7">
        <v>5</v>
      </c>
      <c r="H8" s="6">
        <f t="shared" si="3"/>
        <v>15</v>
      </c>
      <c r="I8" s="10" t="str">
        <f t="shared" ref="I8:I13" si="5">IF(H8&lt;8,"Düşük Risk",IF(H8&lt;16,"Orta Risk",IF(H8&lt;21,"Yüksek Risk",IF(H8&gt;=25,"Çok Yüksek Risk "))))</f>
        <v>Orta Risk</v>
      </c>
      <c r="J8" s="21" t="s">
        <v>84</v>
      </c>
      <c r="K8" s="24" t="s">
        <v>164</v>
      </c>
      <c r="L8" s="11">
        <v>1</v>
      </c>
      <c r="M8" s="11">
        <v>5</v>
      </c>
      <c r="N8" s="12">
        <f t="shared" ref="N8:N15" si="6">PRODUCT(L8:M8)</f>
        <v>5</v>
      </c>
      <c r="O8" s="13" t="str">
        <f t="shared" si="2"/>
        <v>Düşük Risk</v>
      </c>
      <c r="P8" s="11" t="s">
        <v>41</v>
      </c>
      <c r="Q8" s="25" t="s">
        <v>103</v>
      </c>
      <c r="R8" s="2"/>
    </row>
    <row r="9" spans="1:18" ht="240" customHeight="1" x14ac:dyDescent="0.25">
      <c r="A9" s="9">
        <v>6</v>
      </c>
      <c r="B9" s="20" t="s">
        <v>135</v>
      </c>
      <c r="C9" s="8" t="s">
        <v>17</v>
      </c>
      <c r="D9" s="22" t="s">
        <v>85</v>
      </c>
      <c r="E9" s="8" t="s">
        <v>70</v>
      </c>
      <c r="F9" s="7">
        <v>4</v>
      </c>
      <c r="G9" s="7">
        <v>5</v>
      </c>
      <c r="H9" s="6">
        <f t="shared" si="3"/>
        <v>20</v>
      </c>
      <c r="I9" s="15" t="str">
        <f t="shared" si="5"/>
        <v>Yüksek Risk</v>
      </c>
      <c r="J9" s="21" t="s">
        <v>175</v>
      </c>
      <c r="K9" s="24" t="s">
        <v>125</v>
      </c>
      <c r="L9" s="11">
        <v>1</v>
      </c>
      <c r="M9" s="11">
        <v>5</v>
      </c>
      <c r="N9" s="12">
        <v>5</v>
      </c>
      <c r="O9" s="13" t="str">
        <f t="shared" si="2"/>
        <v>Düşük Risk</v>
      </c>
      <c r="P9" s="29"/>
      <c r="Q9" s="25" t="s">
        <v>69</v>
      </c>
      <c r="R9" s="2"/>
    </row>
    <row r="10" spans="1:18" ht="240" customHeight="1" x14ac:dyDescent="0.25">
      <c r="A10" s="9">
        <v>7</v>
      </c>
      <c r="B10" s="20" t="s">
        <v>136</v>
      </c>
      <c r="C10" s="22" t="s">
        <v>91</v>
      </c>
      <c r="D10" s="22" t="s">
        <v>92</v>
      </c>
      <c r="E10" s="8" t="s">
        <v>71</v>
      </c>
      <c r="F10" s="7">
        <v>4</v>
      </c>
      <c r="G10" s="7">
        <v>5</v>
      </c>
      <c r="H10" s="6">
        <f t="shared" si="3"/>
        <v>20</v>
      </c>
      <c r="I10" s="15" t="str">
        <f t="shared" ref="I10" si="7">IF(H10&lt;8,"Düşük Risk",IF(H10&lt;15,"Orta Risk",IF(H10&lt;21,"Yüksek Risk",IF(H10&gt;=25,"Çok Yüksek Risk "))))</f>
        <v>Yüksek Risk</v>
      </c>
      <c r="J10" s="21" t="s">
        <v>93</v>
      </c>
      <c r="K10" s="24" t="s">
        <v>165</v>
      </c>
      <c r="L10" s="11">
        <v>1</v>
      </c>
      <c r="M10" s="11">
        <v>5</v>
      </c>
      <c r="N10" s="12">
        <v>5</v>
      </c>
      <c r="O10" s="13" t="str">
        <f t="shared" si="2"/>
        <v>Düşük Risk</v>
      </c>
      <c r="P10" s="29" t="s">
        <v>130</v>
      </c>
      <c r="Q10" s="25" t="s">
        <v>140</v>
      </c>
      <c r="R10" s="2"/>
    </row>
    <row r="11" spans="1:18" ht="285" x14ac:dyDescent="0.25">
      <c r="A11" s="9">
        <v>8</v>
      </c>
      <c r="B11" s="7" t="s">
        <v>30</v>
      </c>
      <c r="C11" s="8" t="s">
        <v>42</v>
      </c>
      <c r="D11" s="22" t="s">
        <v>87</v>
      </c>
      <c r="E11" s="22" t="s">
        <v>86</v>
      </c>
      <c r="F11" s="7">
        <v>4</v>
      </c>
      <c r="G11" s="7">
        <v>5</v>
      </c>
      <c r="H11" s="6">
        <v>20</v>
      </c>
      <c r="I11" s="15" t="str">
        <f t="shared" si="5"/>
        <v>Yüksek Risk</v>
      </c>
      <c r="J11" s="21" t="s">
        <v>177</v>
      </c>
      <c r="K11" s="24" t="s">
        <v>151</v>
      </c>
      <c r="L11" s="11">
        <v>1</v>
      </c>
      <c r="M11" s="11">
        <v>5</v>
      </c>
      <c r="N11" s="12">
        <v>5</v>
      </c>
      <c r="O11" s="13" t="str">
        <f t="shared" si="2"/>
        <v>Düşük Risk</v>
      </c>
      <c r="P11" s="24" t="s">
        <v>88</v>
      </c>
      <c r="Q11" s="25" t="s">
        <v>148</v>
      </c>
      <c r="R11" s="2"/>
    </row>
    <row r="12" spans="1:18" ht="240" customHeight="1" x14ac:dyDescent="0.25">
      <c r="A12" s="9">
        <v>9</v>
      </c>
      <c r="B12" s="7" t="s">
        <v>26</v>
      </c>
      <c r="C12" s="22" t="s">
        <v>89</v>
      </c>
      <c r="D12" s="22" t="s">
        <v>90</v>
      </c>
      <c r="E12" s="8" t="s">
        <v>43</v>
      </c>
      <c r="F12" s="7">
        <v>4</v>
      </c>
      <c r="G12" s="7">
        <v>5</v>
      </c>
      <c r="H12" s="6">
        <f t="shared" si="3"/>
        <v>20</v>
      </c>
      <c r="I12" s="15" t="str">
        <f t="shared" ref="I12" si="8">IF(H12&lt;8,"Düşük Risk",IF(H12&lt;15,"Orta Risk",IF(H12&lt;21,"Yüksek Risk",IF(H12&gt;=25,"Çok Yüksek Risk "))))</f>
        <v>Yüksek Risk</v>
      </c>
      <c r="J12" s="21" t="s">
        <v>176</v>
      </c>
      <c r="K12" s="24" t="s">
        <v>149</v>
      </c>
      <c r="L12" s="11">
        <v>1</v>
      </c>
      <c r="M12" s="11">
        <v>5</v>
      </c>
      <c r="N12" s="12">
        <v>5</v>
      </c>
      <c r="O12" s="13" t="str">
        <f t="shared" si="2"/>
        <v>Düşük Risk</v>
      </c>
      <c r="P12" s="24" t="s">
        <v>150</v>
      </c>
      <c r="Q12" s="25" t="s">
        <v>148</v>
      </c>
      <c r="R12" s="2"/>
    </row>
    <row r="13" spans="1:18" ht="315" x14ac:dyDescent="0.25">
      <c r="A13" s="9">
        <v>10</v>
      </c>
      <c r="B13" s="7" t="s">
        <v>72</v>
      </c>
      <c r="C13" s="8" t="s">
        <v>18</v>
      </c>
      <c r="D13" s="22" t="s">
        <v>94</v>
      </c>
      <c r="E13" s="8" t="s">
        <v>73</v>
      </c>
      <c r="F13" s="7">
        <v>4</v>
      </c>
      <c r="G13" s="7">
        <v>5</v>
      </c>
      <c r="H13" s="6">
        <f t="shared" si="3"/>
        <v>20</v>
      </c>
      <c r="I13" s="15" t="str">
        <f t="shared" si="5"/>
        <v>Yüksek Risk</v>
      </c>
      <c r="J13" s="21" t="s">
        <v>95</v>
      </c>
      <c r="K13" s="24" t="s">
        <v>151</v>
      </c>
      <c r="L13" s="11">
        <v>1</v>
      </c>
      <c r="M13" s="11">
        <v>5</v>
      </c>
      <c r="N13" s="12">
        <v>5</v>
      </c>
      <c r="O13" s="13" t="str">
        <f t="shared" si="2"/>
        <v>Düşük Risk</v>
      </c>
      <c r="P13" s="11" t="s">
        <v>44</v>
      </c>
      <c r="Q13" s="25" t="s">
        <v>148</v>
      </c>
      <c r="R13" s="2"/>
    </row>
    <row r="14" spans="1:18" ht="135" x14ac:dyDescent="0.25">
      <c r="A14" s="9">
        <v>11</v>
      </c>
      <c r="B14" s="7" t="s">
        <v>46</v>
      </c>
      <c r="C14" s="22" t="s">
        <v>96</v>
      </c>
      <c r="D14" s="22" t="s">
        <v>97</v>
      </c>
      <c r="E14" s="22" t="s">
        <v>98</v>
      </c>
      <c r="F14" s="7">
        <v>4</v>
      </c>
      <c r="G14" s="7">
        <v>5</v>
      </c>
      <c r="H14" s="6">
        <f>PRODUCT(F14:G14)</f>
        <v>20</v>
      </c>
      <c r="I14" s="15" t="str">
        <f>IF(H14&lt;8,"Düşük Risk",IF(H14&lt;16,"Orta Risk",IF(H14&lt;21,"Yüksek Risk",IF(H14&gt;=25,"Çok Yüksek Risk "))))</f>
        <v>Yüksek Risk</v>
      </c>
      <c r="J14" s="21" t="s">
        <v>99</v>
      </c>
      <c r="K14" s="24" t="s">
        <v>125</v>
      </c>
      <c r="L14" s="11">
        <v>1</v>
      </c>
      <c r="M14" s="11">
        <v>5</v>
      </c>
      <c r="N14" s="12">
        <f t="shared" si="6"/>
        <v>5</v>
      </c>
      <c r="O14" s="13" t="str">
        <f t="shared" si="2"/>
        <v>Düşük Risk</v>
      </c>
      <c r="P14" s="11" t="s">
        <v>45</v>
      </c>
      <c r="Q14" s="25" t="s">
        <v>148</v>
      </c>
      <c r="R14" s="2"/>
    </row>
    <row r="15" spans="1:18" ht="210" x14ac:dyDescent="0.25">
      <c r="A15" s="9">
        <v>12</v>
      </c>
      <c r="B15" s="7" t="s">
        <v>14</v>
      </c>
      <c r="C15" s="7" t="s">
        <v>15</v>
      </c>
      <c r="D15" s="20" t="s">
        <v>104</v>
      </c>
      <c r="E15" s="20" t="s">
        <v>101</v>
      </c>
      <c r="F15" s="7">
        <v>3</v>
      </c>
      <c r="G15" s="7">
        <v>5</v>
      </c>
      <c r="H15" s="6">
        <f>PRODUCT(F15:G15)</f>
        <v>15</v>
      </c>
      <c r="I15" s="15" t="str">
        <f t="shared" ref="I15:I29" si="9">IF(H15&lt;8,"Düşük Risk",IF(H15&lt;15,"Orta Risk",IF(H15&lt;21,"Yüksek Risk",IF(H15&gt;=25,"Çok Yüksek Risk "))))</f>
        <v>Yüksek Risk</v>
      </c>
      <c r="J15" s="23" t="s">
        <v>100</v>
      </c>
      <c r="K15" s="24" t="s">
        <v>174</v>
      </c>
      <c r="L15" s="11">
        <v>1</v>
      </c>
      <c r="M15" s="11">
        <v>5</v>
      </c>
      <c r="N15" s="12">
        <f t="shared" si="6"/>
        <v>5</v>
      </c>
      <c r="O15" s="13" t="str">
        <f t="shared" si="2"/>
        <v>Düşük Risk</v>
      </c>
      <c r="P15" s="29" t="s">
        <v>102</v>
      </c>
      <c r="Q15" s="25" t="s">
        <v>69</v>
      </c>
      <c r="R15" s="2"/>
    </row>
    <row r="16" spans="1:18" ht="315" x14ac:dyDescent="0.25">
      <c r="A16" s="9">
        <v>13</v>
      </c>
      <c r="B16" s="7" t="s">
        <v>27</v>
      </c>
      <c r="C16" s="20" t="s">
        <v>105</v>
      </c>
      <c r="D16" s="8" t="s">
        <v>47</v>
      </c>
      <c r="E16" s="7" t="s">
        <v>48</v>
      </c>
      <c r="F16" s="7">
        <v>3</v>
      </c>
      <c r="G16" s="7">
        <v>5</v>
      </c>
      <c r="H16" s="6">
        <f t="shared" ref="H16:H20" si="10">PRODUCT(F16:G16)</f>
        <v>15</v>
      </c>
      <c r="I16" s="15" t="str">
        <f t="shared" si="9"/>
        <v>Yüksek Risk</v>
      </c>
      <c r="J16" s="26" t="s">
        <v>106</v>
      </c>
      <c r="K16" s="24" t="s">
        <v>151</v>
      </c>
      <c r="L16" s="11">
        <v>1</v>
      </c>
      <c r="M16" s="11">
        <v>5</v>
      </c>
      <c r="N16" s="12">
        <v>5</v>
      </c>
      <c r="O16" s="13" t="str">
        <f t="shared" si="2"/>
        <v>Düşük Risk</v>
      </c>
      <c r="P16" s="29"/>
      <c r="Q16" s="25" t="s">
        <v>69</v>
      </c>
    </row>
    <row r="17" spans="1:17" ht="195" x14ac:dyDescent="0.25">
      <c r="A17" s="9">
        <v>14</v>
      </c>
      <c r="B17" s="7" t="s">
        <v>24</v>
      </c>
      <c r="C17" s="22" t="s">
        <v>107</v>
      </c>
      <c r="D17" s="8" t="s">
        <v>49</v>
      </c>
      <c r="E17" s="20" t="s">
        <v>179</v>
      </c>
      <c r="F17" s="7">
        <v>3</v>
      </c>
      <c r="G17" s="7">
        <v>5</v>
      </c>
      <c r="H17" s="6">
        <f t="shared" si="10"/>
        <v>15</v>
      </c>
      <c r="I17" s="15" t="str">
        <f t="shared" si="9"/>
        <v>Yüksek Risk</v>
      </c>
      <c r="J17" s="21" t="s">
        <v>178</v>
      </c>
      <c r="K17" s="24" t="s">
        <v>155</v>
      </c>
      <c r="L17" s="11">
        <v>1</v>
      </c>
      <c r="M17" s="11">
        <v>4</v>
      </c>
      <c r="N17" s="12">
        <f t="shared" ref="N17:N19" si="11">PRODUCT(L17:M17)</f>
        <v>4</v>
      </c>
      <c r="O17" s="13" t="str">
        <f t="shared" si="2"/>
        <v>Düşük Risk</v>
      </c>
      <c r="P17" s="29" t="s">
        <v>152</v>
      </c>
      <c r="Q17" s="25" t="s">
        <v>148</v>
      </c>
    </row>
    <row r="18" spans="1:17" ht="210" x14ac:dyDescent="0.25">
      <c r="A18" s="9">
        <v>15</v>
      </c>
      <c r="B18" s="7" t="s">
        <v>16</v>
      </c>
      <c r="C18" s="7" t="s">
        <v>19</v>
      </c>
      <c r="D18" s="7" t="s">
        <v>50</v>
      </c>
      <c r="E18" s="7" t="s">
        <v>51</v>
      </c>
      <c r="F18" s="7">
        <v>2</v>
      </c>
      <c r="G18" s="7">
        <v>5</v>
      </c>
      <c r="H18" s="6">
        <f t="shared" si="10"/>
        <v>10</v>
      </c>
      <c r="I18" s="16" t="str">
        <f t="shared" si="9"/>
        <v>Orta Risk</v>
      </c>
      <c r="J18" s="23" t="s">
        <v>126</v>
      </c>
      <c r="K18" s="24" t="s">
        <v>37</v>
      </c>
      <c r="L18" s="11">
        <v>1</v>
      </c>
      <c r="M18" s="11">
        <v>4</v>
      </c>
      <c r="N18" s="12">
        <f t="shared" si="11"/>
        <v>4</v>
      </c>
      <c r="O18" s="13" t="str">
        <f t="shared" si="2"/>
        <v>Düşük Risk</v>
      </c>
      <c r="P18" s="29"/>
      <c r="Q18" s="25" t="s">
        <v>69</v>
      </c>
    </row>
    <row r="19" spans="1:17" ht="150" x14ac:dyDescent="0.25">
      <c r="A19" s="9">
        <v>16</v>
      </c>
      <c r="B19" s="7" t="s">
        <v>22</v>
      </c>
      <c r="C19" s="7" t="s">
        <v>23</v>
      </c>
      <c r="D19" s="20" t="s">
        <v>181</v>
      </c>
      <c r="E19" s="7" t="s">
        <v>52</v>
      </c>
      <c r="F19" s="7">
        <v>2</v>
      </c>
      <c r="G19" s="7">
        <v>5</v>
      </c>
      <c r="H19" s="6">
        <f t="shared" si="10"/>
        <v>10</v>
      </c>
      <c r="I19" s="16" t="str">
        <f t="shared" si="9"/>
        <v>Orta Risk</v>
      </c>
      <c r="J19" s="21" t="s">
        <v>108</v>
      </c>
      <c r="K19" s="24" t="s">
        <v>127</v>
      </c>
      <c r="L19" s="11">
        <v>1</v>
      </c>
      <c r="M19" s="11">
        <v>5</v>
      </c>
      <c r="N19" s="12">
        <f t="shared" si="11"/>
        <v>5</v>
      </c>
      <c r="O19" s="13" t="str">
        <f t="shared" si="2"/>
        <v>Düşük Risk</v>
      </c>
      <c r="P19" s="29" t="s">
        <v>74</v>
      </c>
      <c r="Q19" s="25" t="s">
        <v>140</v>
      </c>
    </row>
    <row r="20" spans="1:17" ht="165" x14ac:dyDescent="0.25">
      <c r="A20" s="9">
        <v>17</v>
      </c>
      <c r="B20" s="20" t="s">
        <v>153</v>
      </c>
      <c r="C20" s="7" t="s">
        <v>53</v>
      </c>
      <c r="D20" s="7" t="s">
        <v>25</v>
      </c>
      <c r="E20" s="7" t="s">
        <v>75</v>
      </c>
      <c r="F20" s="7">
        <v>2</v>
      </c>
      <c r="G20" s="7">
        <v>5</v>
      </c>
      <c r="H20" s="6">
        <f t="shared" si="10"/>
        <v>10</v>
      </c>
      <c r="I20" s="16" t="str">
        <f t="shared" si="9"/>
        <v>Orta Risk</v>
      </c>
      <c r="J20" s="21" t="s">
        <v>109</v>
      </c>
      <c r="K20" s="32" t="s">
        <v>154</v>
      </c>
      <c r="L20" s="11">
        <v>1</v>
      </c>
      <c r="M20" s="11">
        <v>5</v>
      </c>
      <c r="N20" s="12">
        <v>5</v>
      </c>
      <c r="O20" s="13" t="str">
        <f t="shared" si="2"/>
        <v>Düşük Risk</v>
      </c>
      <c r="P20" s="11" t="s">
        <v>76</v>
      </c>
      <c r="Q20" s="25" t="s">
        <v>140</v>
      </c>
    </row>
    <row r="21" spans="1:17" ht="105" x14ac:dyDescent="0.25">
      <c r="A21" s="9">
        <v>18</v>
      </c>
      <c r="B21" s="7" t="s">
        <v>54</v>
      </c>
      <c r="C21" s="26" t="s">
        <v>141</v>
      </c>
      <c r="D21" s="18" t="s">
        <v>55</v>
      </c>
      <c r="E21" s="26" t="s">
        <v>110</v>
      </c>
      <c r="F21" s="7">
        <v>3</v>
      </c>
      <c r="G21" s="7">
        <v>5</v>
      </c>
      <c r="H21" s="6">
        <v>15</v>
      </c>
      <c r="I21" s="15" t="str">
        <f t="shared" si="9"/>
        <v>Yüksek Risk</v>
      </c>
      <c r="J21" s="23" t="s">
        <v>111</v>
      </c>
      <c r="K21" s="24" t="s">
        <v>155</v>
      </c>
      <c r="L21" s="11">
        <v>1</v>
      </c>
      <c r="M21" s="11">
        <v>5</v>
      </c>
      <c r="N21" s="12">
        <v>5</v>
      </c>
      <c r="O21" s="13" t="str">
        <f t="shared" si="2"/>
        <v>Düşük Risk</v>
      </c>
      <c r="P21" s="24" t="s">
        <v>112</v>
      </c>
      <c r="Q21" s="25" t="s">
        <v>140</v>
      </c>
    </row>
    <row r="22" spans="1:17" ht="137.25" customHeight="1" x14ac:dyDescent="0.25">
      <c r="A22" s="9">
        <v>19</v>
      </c>
      <c r="B22" s="20" t="s">
        <v>142</v>
      </c>
      <c r="C22" s="18" t="s">
        <v>56</v>
      </c>
      <c r="D22" s="18" t="s">
        <v>55</v>
      </c>
      <c r="E22" s="18" t="s">
        <v>77</v>
      </c>
      <c r="F22" s="7">
        <v>3</v>
      </c>
      <c r="G22" s="7">
        <v>5</v>
      </c>
      <c r="H22" s="6">
        <v>15</v>
      </c>
      <c r="I22" s="15" t="str">
        <f t="shared" si="9"/>
        <v>Yüksek Risk</v>
      </c>
      <c r="J22" s="14" t="s">
        <v>57</v>
      </c>
      <c r="K22" s="24" t="s">
        <v>151</v>
      </c>
      <c r="L22" s="11">
        <v>1</v>
      </c>
      <c r="M22" s="11">
        <v>5</v>
      </c>
      <c r="N22" s="12">
        <v>5</v>
      </c>
      <c r="O22" s="13" t="str">
        <f t="shared" si="2"/>
        <v>Düşük Risk</v>
      </c>
      <c r="P22" s="11" t="s">
        <v>58</v>
      </c>
      <c r="Q22" s="25" t="s">
        <v>140</v>
      </c>
    </row>
    <row r="23" spans="1:17" ht="129.75" customHeight="1" x14ac:dyDescent="0.25">
      <c r="A23" s="9">
        <v>20</v>
      </c>
      <c r="B23" s="20" t="s">
        <v>142</v>
      </c>
      <c r="C23" s="26" t="s">
        <v>113</v>
      </c>
      <c r="D23" s="18" t="s">
        <v>55</v>
      </c>
      <c r="E23" s="18" t="s">
        <v>78</v>
      </c>
      <c r="F23" s="7">
        <v>3</v>
      </c>
      <c r="G23" s="7">
        <v>5</v>
      </c>
      <c r="H23" s="6">
        <v>15</v>
      </c>
      <c r="I23" s="15" t="str">
        <f t="shared" si="9"/>
        <v>Yüksek Risk</v>
      </c>
      <c r="J23" s="14" t="s">
        <v>57</v>
      </c>
      <c r="K23" s="24" t="s">
        <v>166</v>
      </c>
      <c r="L23" s="11">
        <v>1</v>
      </c>
      <c r="M23" s="11">
        <v>5</v>
      </c>
      <c r="N23" s="12">
        <v>5</v>
      </c>
      <c r="O23" s="13" t="str">
        <f t="shared" si="2"/>
        <v>Düşük Risk</v>
      </c>
      <c r="P23" s="11" t="s">
        <v>58</v>
      </c>
      <c r="Q23" s="25" t="s">
        <v>103</v>
      </c>
    </row>
    <row r="24" spans="1:17" ht="105" x14ac:dyDescent="0.25">
      <c r="A24" s="9">
        <v>21</v>
      </c>
      <c r="B24" s="20" t="s">
        <v>142</v>
      </c>
      <c r="C24" s="26" t="s">
        <v>114</v>
      </c>
      <c r="D24" s="18" t="s">
        <v>55</v>
      </c>
      <c r="E24" s="26" t="s">
        <v>115</v>
      </c>
      <c r="F24" s="7">
        <v>3</v>
      </c>
      <c r="G24" s="7">
        <v>5</v>
      </c>
      <c r="H24" s="6">
        <v>15</v>
      </c>
      <c r="I24" s="15" t="str">
        <f t="shared" si="9"/>
        <v>Yüksek Risk</v>
      </c>
      <c r="J24" s="23" t="s">
        <v>128</v>
      </c>
      <c r="K24" s="24" t="s">
        <v>155</v>
      </c>
      <c r="L24" s="11">
        <v>1</v>
      </c>
      <c r="M24" s="11">
        <v>5</v>
      </c>
      <c r="N24" s="12">
        <v>5</v>
      </c>
      <c r="O24" s="13" t="str">
        <f t="shared" si="2"/>
        <v>Düşük Risk</v>
      </c>
      <c r="P24" s="24" t="s">
        <v>116</v>
      </c>
      <c r="Q24" s="25" t="s">
        <v>131</v>
      </c>
    </row>
    <row r="25" spans="1:17" ht="90" x14ac:dyDescent="0.25">
      <c r="A25" s="9">
        <v>22</v>
      </c>
      <c r="B25" s="20" t="s">
        <v>142</v>
      </c>
      <c r="C25" s="18" t="s">
        <v>59</v>
      </c>
      <c r="D25" s="18" t="s">
        <v>55</v>
      </c>
      <c r="E25" s="26" t="s">
        <v>117</v>
      </c>
      <c r="F25" s="7">
        <v>2</v>
      </c>
      <c r="G25" s="7">
        <v>5</v>
      </c>
      <c r="H25" s="6">
        <v>10</v>
      </c>
      <c r="I25" s="16" t="str">
        <f t="shared" si="9"/>
        <v>Orta Risk</v>
      </c>
      <c r="J25" s="23" t="s">
        <v>118</v>
      </c>
      <c r="K25" s="24" t="s">
        <v>129</v>
      </c>
      <c r="L25" s="11">
        <v>1</v>
      </c>
      <c r="M25" s="11">
        <v>5</v>
      </c>
      <c r="N25" s="12">
        <v>5</v>
      </c>
      <c r="O25" s="13" t="str">
        <f t="shared" si="2"/>
        <v>Düşük Risk</v>
      </c>
      <c r="P25" s="24" t="s">
        <v>119</v>
      </c>
      <c r="Q25" s="25" t="s">
        <v>103</v>
      </c>
    </row>
    <row r="26" spans="1:17" ht="130.5" customHeight="1" x14ac:dyDescent="0.25">
      <c r="A26" s="9">
        <v>23</v>
      </c>
      <c r="B26" s="20" t="s">
        <v>142</v>
      </c>
      <c r="C26" s="18" t="s">
        <v>60</v>
      </c>
      <c r="D26" s="18" t="s">
        <v>55</v>
      </c>
      <c r="E26" s="18" t="s">
        <v>79</v>
      </c>
      <c r="F26" s="7">
        <v>3</v>
      </c>
      <c r="G26" s="7">
        <v>5</v>
      </c>
      <c r="H26" s="6">
        <v>15</v>
      </c>
      <c r="I26" s="15" t="str">
        <f t="shared" si="9"/>
        <v>Yüksek Risk</v>
      </c>
      <c r="J26" s="14" t="s">
        <v>61</v>
      </c>
      <c r="K26" s="24" t="s">
        <v>155</v>
      </c>
      <c r="L26" s="11">
        <v>1</v>
      </c>
      <c r="M26" s="11">
        <v>5</v>
      </c>
      <c r="N26" s="12">
        <v>5</v>
      </c>
      <c r="O26" s="13" t="str">
        <f t="shared" si="2"/>
        <v>Düşük Risk</v>
      </c>
      <c r="P26" s="11" t="s">
        <v>62</v>
      </c>
      <c r="Q26" s="25" t="s">
        <v>103</v>
      </c>
    </row>
    <row r="27" spans="1:17" ht="146.25" customHeight="1" x14ac:dyDescent="0.25">
      <c r="A27" s="9">
        <v>24</v>
      </c>
      <c r="B27" s="20" t="s">
        <v>142</v>
      </c>
      <c r="C27" s="26" t="s">
        <v>120</v>
      </c>
      <c r="D27" s="18" t="s">
        <v>55</v>
      </c>
      <c r="E27" s="26" t="s">
        <v>121</v>
      </c>
      <c r="F27" s="7">
        <v>3</v>
      </c>
      <c r="G27" s="7">
        <v>5</v>
      </c>
      <c r="H27" s="6">
        <v>15</v>
      </c>
      <c r="I27" s="15" t="str">
        <f t="shared" si="9"/>
        <v>Yüksek Risk</v>
      </c>
      <c r="J27" s="23" t="s">
        <v>156</v>
      </c>
      <c r="K27" s="24" t="s">
        <v>165</v>
      </c>
      <c r="L27" s="11">
        <v>1</v>
      </c>
      <c r="M27" s="11">
        <v>5</v>
      </c>
      <c r="N27" s="12">
        <v>5</v>
      </c>
      <c r="O27" s="13" t="str">
        <f t="shared" si="2"/>
        <v>Düşük Risk</v>
      </c>
      <c r="P27" s="11" t="s">
        <v>63</v>
      </c>
      <c r="Q27" s="25" t="s">
        <v>103</v>
      </c>
    </row>
    <row r="28" spans="1:17" ht="120" x14ac:dyDescent="0.25">
      <c r="A28" s="9">
        <v>25</v>
      </c>
      <c r="B28" s="20" t="s">
        <v>142</v>
      </c>
      <c r="C28" s="19" t="s">
        <v>64</v>
      </c>
      <c r="D28" s="18" t="s">
        <v>55</v>
      </c>
      <c r="E28" s="19" t="s">
        <v>65</v>
      </c>
      <c r="F28" s="7">
        <v>2</v>
      </c>
      <c r="G28" s="7">
        <v>5</v>
      </c>
      <c r="H28" s="6">
        <v>10</v>
      </c>
      <c r="I28" s="16" t="str">
        <f t="shared" si="9"/>
        <v>Orta Risk</v>
      </c>
      <c r="J28" s="23" t="s">
        <v>66</v>
      </c>
      <c r="K28" s="24" t="s">
        <v>155</v>
      </c>
      <c r="L28" s="11">
        <v>1</v>
      </c>
      <c r="M28" s="11">
        <v>5</v>
      </c>
      <c r="N28" s="12">
        <v>5</v>
      </c>
      <c r="O28" s="13" t="str">
        <f t="shared" si="2"/>
        <v>Düşük Risk</v>
      </c>
      <c r="P28" s="24" t="s">
        <v>137</v>
      </c>
      <c r="Q28" s="25" t="s">
        <v>140</v>
      </c>
    </row>
    <row r="29" spans="1:17" ht="105" x14ac:dyDescent="0.25">
      <c r="A29" s="9">
        <v>26</v>
      </c>
      <c r="B29" s="20" t="s">
        <v>142</v>
      </c>
      <c r="C29" s="28" t="s">
        <v>123</v>
      </c>
      <c r="D29" s="18" t="s">
        <v>55</v>
      </c>
      <c r="E29" s="28" t="s">
        <v>122</v>
      </c>
      <c r="F29" s="7">
        <v>3</v>
      </c>
      <c r="G29" s="7">
        <v>5</v>
      </c>
      <c r="H29" s="6">
        <v>15</v>
      </c>
      <c r="I29" s="15" t="str">
        <f t="shared" si="9"/>
        <v>Yüksek Risk</v>
      </c>
      <c r="J29" s="23" t="s">
        <v>124</v>
      </c>
      <c r="K29" s="24" t="s">
        <v>127</v>
      </c>
      <c r="L29" s="11">
        <v>1</v>
      </c>
      <c r="M29" s="11">
        <v>5</v>
      </c>
      <c r="N29" s="12">
        <v>5</v>
      </c>
      <c r="O29" s="13" t="str">
        <f t="shared" si="2"/>
        <v>Düşük Risk</v>
      </c>
      <c r="P29" s="17"/>
      <c r="Q29" s="25" t="s">
        <v>140</v>
      </c>
    </row>
    <row r="30" spans="1:17" ht="213.75" customHeight="1" x14ac:dyDescent="0.25">
      <c r="A30" s="33"/>
    </row>
    <row r="31" spans="1:17" ht="138.75" customHeight="1" x14ac:dyDescent="0.25"/>
    <row r="32" spans="1:17" ht="141.75" customHeight="1" x14ac:dyDescent="0.25">
      <c r="B32" s="49" t="s">
        <v>169</v>
      </c>
      <c r="C32" s="49"/>
      <c r="D32" s="49"/>
      <c r="J32" s="34" t="s">
        <v>167</v>
      </c>
      <c r="P32" s="35" t="s">
        <v>168</v>
      </c>
    </row>
    <row r="33" spans="2:17" ht="111" customHeight="1" x14ac:dyDescent="0.25"/>
    <row r="34" spans="2:17" x14ac:dyDescent="0.25">
      <c r="B34" s="48" t="s">
        <v>158</v>
      </c>
      <c r="C34" s="48"/>
      <c r="D34" s="48" t="s">
        <v>159</v>
      </c>
      <c r="E34" s="48"/>
      <c r="F34" s="48"/>
      <c r="G34" s="48"/>
      <c r="H34" s="48"/>
      <c r="I34" s="48"/>
      <c r="J34" s="1" t="s">
        <v>160</v>
      </c>
      <c r="K34" s="48" t="s">
        <v>161</v>
      </c>
      <c r="L34" s="48"/>
      <c r="M34" s="48"/>
      <c r="N34" s="48"/>
      <c r="O34" s="48"/>
      <c r="P34" s="48" t="s">
        <v>162</v>
      </c>
      <c r="Q34" s="48"/>
    </row>
    <row r="35" spans="2:17" ht="42.75" customHeight="1" x14ac:dyDescent="0.25">
      <c r="B35" s="48" t="s">
        <v>144</v>
      </c>
      <c r="C35" s="48"/>
      <c r="D35" s="48" t="s">
        <v>145</v>
      </c>
      <c r="E35" s="48"/>
      <c r="F35" s="48"/>
      <c r="G35" s="48"/>
      <c r="H35" s="48"/>
      <c r="I35" s="48"/>
      <c r="J35" s="1" t="s">
        <v>146</v>
      </c>
      <c r="K35" s="48" t="s">
        <v>146</v>
      </c>
      <c r="L35" s="48"/>
      <c r="M35" s="48"/>
      <c r="N35" s="48"/>
      <c r="O35" s="48"/>
      <c r="P35" s="48" t="s">
        <v>147</v>
      </c>
      <c r="Q35" s="48"/>
    </row>
    <row r="36" spans="2:17" ht="30" customHeight="1" x14ac:dyDescent="0.25"/>
    <row r="37" spans="2:17" ht="25.5" customHeight="1" x14ac:dyDescent="0.25"/>
  </sheetData>
  <mergeCells count="21">
    <mergeCell ref="K34:O34"/>
    <mergeCell ref="K35:O35"/>
    <mergeCell ref="P34:Q34"/>
    <mergeCell ref="P35:Q35"/>
    <mergeCell ref="B32:D32"/>
    <mergeCell ref="B34:C34"/>
    <mergeCell ref="B35:C35"/>
    <mergeCell ref="D34:E34"/>
    <mergeCell ref="D35:E35"/>
    <mergeCell ref="F34:I34"/>
    <mergeCell ref="F35:I35"/>
    <mergeCell ref="A1:Q1"/>
    <mergeCell ref="A2:A3"/>
    <mergeCell ref="B2:B3"/>
    <mergeCell ref="C2:C3"/>
    <mergeCell ref="D2:D3"/>
    <mergeCell ref="E2:I2"/>
    <mergeCell ref="J2:J3"/>
    <mergeCell ref="K2:K3"/>
    <mergeCell ref="L2:P2"/>
    <mergeCell ref="Q2:Q3"/>
  </mergeCells>
  <pageMargins left="0.23622047244094491" right="0.23622047244094491" top="0.67" bottom="0.35433070866141736" header="0.31496062992125984" footer="0.31496062992125984"/>
  <pageSetup paperSize="9" scale="67" orientation="landscape" r:id="rId1"/>
  <headerFooter>
    <oddHeader>&amp;C&amp;"-,Kalın"&amp;14CUMHURİYET İLKOKULU SALGIN HASTALIKLAR (COVİD 19) RİSK DEĞERLENDİRME RAPORU</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RD TABLO (2)</vt:lpstr>
      <vt:lpstr>'RD TABLO (2)'!Yazdırma_Alanı</vt:lpstr>
      <vt:lpstr>'RD TABLO (2)'!Yazdırma_Başlıkları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YUMO</dc:creator>
  <cp:lastModifiedBy>İslam</cp:lastModifiedBy>
  <cp:lastPrinted>2020-08-27T08:07:15Z</cp:lastPrinted>
  <dcterms:created xsi:type="dcterms:W3CDTF">2019-10-16T13:39:58Z</dcterms:created>
  <dcterms:modified xsi:type="dcterms:W3CDTF">2020-09-15T14:03:55Z</dcterms:modified>
</cp:coreProperties>
</file>